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<sst xmlns="http://schemas.openxmlformats.org/spreadsheetml/2006/main" count="338" uniqueCount="46">
  <si>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</si>
  <si>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</si>
  <si>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</si>
  <si>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</si>
  <si>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</si>
  <si>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</si>
  <si>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</si>
  <si>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</si>
  <si>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</si>
  <si>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</si>
  <si>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9,30 hs</t>
  </si>
  <si>
    <t>10 hs</t>
  </si>
  <si>
    <t>10,30 hs</t>
  </si>
  <si>
    <t>11 hs</t>
  </si>
  <si>
    <t>12 hs</t>
  </si>
  <si>
    <t>12,30 hs</t>
  </si>
  <si>
    <t>13 hs</t>
  </si>
  <si>
    <t>Lica- Eventos Deportivos</t>
  </si>
  <si>
    <t>@lica_eventos</t>
  </si>
  <si>
    <t>@licaeventos</t>
  </si>
  <si>
    <t>Los Pilares</t>
  </si>
  <si>
    <t>San Carlos S</t>
  </si>
  <si>
    <t>NSL C</t>
  </si>
  <si>
    <t>Dundees</t>
  </si>
  <si>
    <t>NSL B</t>
  </si>
  <si>
    <t>Sin Pique A</t>
  </si>
  <si>
    <t>Sin Pique B</t>
  </si>
  <si>
    <t>Astolfi HC</t>
  </si>
  <si>
    <t>Sta Maria Olivos</t>
  </si>
  <si>
    <t xml:space="preserve">Sta Maria Olivos </t>
  </si>
  <si>
    <t>Esquiu</t>
  </si>
  <si>
    <t xml:space="preserve">Los Pilares </t>
  </si>
  <si>
    <t>Newman B</t>
  </si>
  <si>
    <t>MAMIS B - Zona Norte</t>
  </si>
  <si>
    <t>Domingo 10 de Abril</t>
  </si>
  <si>
    <t>c</t>
  </si>
  <si>
    <t>0--0</t>
  </si>
  <si>
    <t>3--0</t>
  </si>
  <si>
    <t>1--1</t>
  </si>
  <si>
    <t>2--0</t>
  </si>
  <si>
    <t>0--1</t>
  </si>
  <si>
    <t>2--1</t>
  </si>
  <si>
    <t>0--4</t>
  </si>
  <si>
    <t>1--0</t>
  </si>
  <si>
    <t>ESQUIU</t>
  </si>
  <si>
    <t>3--1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</si>
</sst>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49" fontId="3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2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5" borderId="33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25" borderId="35" xfId="0" applyFont="1" applyFill="1" applyBorder="1" applyAlignment="1">
      <alignment horizontal="center" vertical="center"/>
    </xf>
    <xf numFmtId="0" fontId="34" fillId="25" borderId="33" xfId="0" applyFont="1" applyFill="1" applyBorder="1" applyAlignment="1">
      <alignment horizontal="center" vertical="center"/>
    </xf>
    <xf numFmtId="0" fontId="0" fillId="25" borderId="36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1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3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6</xdr:col>
      <xdr:colOff>304800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28650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287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3</xdr:row>
      <xdr:rowOff>114300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0</xdr:row>
      <xdr:rowOff>76200</xdr:rowOff>
    </xdr:from>
    <xdr:to>
      <xdr:col>5</xdr:col>
      <xdr:colOff>733425</xdr:colOff>
      <xdr:row>3</xdr:row>
      <xdr:rowOff>171450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38</xdr:row>
      <xdr:rowOff>152400</xdr:rowOff>
    </xdr:from>
    <xdr:to>
      <xdr:col>5</xdr:col>
      <xdr:colOff>714375</xdr:colOff>
      <xdr:row>42</xdr:row>
      <xdr:rowOff>95250</xdr:rowOff>
    </xdr:to>
    <xdr:pic>
      <xdr:nvPicPr>
        <xdr:cNvPr id="3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676275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19050</xdr:rowOff>
    </xdr:from>
    <xdr:to>
      <xdr:col>0</xdr:col>
      <xdr:colOff>647700</xdr:colOff>
      <xdr:row>22</xdr:row>
      <xdr:rowOff>104775</xdr:rowOff>
    </xdr:to>
    <xdr:pic>
      <xdr:nvPicPr>
        <xdr:cNvPr id="4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38</xdr:row>
      <xdr:rowOff>114300</xdr:rowOff>
    </xdr:from>
    <xdr:to>
      <xdr:col>0</xdr:col>
      <xdr:colOff>695325</xdr:colOff>
      <xdr:row>42</xdr:row>
      <xdr:rowOff>76200</xdr:rowOff>
    </xdr:to>
    <xdr:pic>
      <xdr:nvPicPr>
        <xdr:cNvPr id="5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</xdr:row>
      <xdr:rowOff>9525</xdr:rowOff>
    </xdr:from>
    <xdr:to>
      <xdr:col>5</xdr:col>
      <xdr:colOff>847725</xdr:colOff>
      <xdr:row>23</xdr:row>
      <xdr:rowOff>142875</xdr:rowOff>
    </xdr:to>
    <xdr:pic>
      <xdr:nvPicPr>
        <xdr:cNvPr id="6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5147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0</xdr:row>
      <xdr:rowOff>0</xdr:rowOff>
    </xdr:from>
    <xdr:to>
      <xdr:col>13</xdr:col>
      <xdr:colOff>647700</xdr:colOff>
      <xdr:row>3</xdr:row>
      <xdr:rowOff>142875</xdr:rowOff>
    </xdr:to>
    <xdr:pic>
      <xdr:nvPicPr>
        <xdr:cNvPr id="7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47625</xdr:rowOff>
    </xdr:from>
    <xdr:to>
      <xdr:col>8</xdr:col>
      <xdr:colOff>742950</xdr:colOff>
      <xdr:row>3</xdr:row>
      <xdr:rowOff>161925</xdr:rowOff>
    </xdr:to>
    <xdr:pic>
      <xdr:nvPicPr>
        <xdr:cNvPr id="8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38</xdr:row>
      <xdr:rowOff>142875</xdr:rowOff>
    </xdr:from>
    <xdr:to>
      <xdr:col>8</xdr:col>
      <xdr:colOff>742950</xdr:colOff>
      <xdr:row>42</xdr:row>
      <xdr:rowOff>66675</xdr:rowOff>
    </xdr:to>
    <xdr:pic>
      <xdr:nvPicPr>
        <xdr:cNvPr id="9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67532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0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19</xdr:row>
      <xdr:rowOff>104775</xdr:rowOff>
    </xdr:from>
    <xdr:to>
      <xdr:col>13</xdr:col>
      <xdr:colOff>685800</xdr:colOff>
      <xdr:row>23</xdr:row>
      <xdr:rowOff>47625</xdr:rowOff>
    </xdr:to>
    <xdr:pic>
      <xdr:nvPicPr>
        <xdr:cNvPr id="11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72700" y="3419475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190500</xdr:colOff>
      <xdr:row>19</xdr:row>
      <xdr:rowOff>142875</xdr:rowOff>
    </xdr:from>
    <xdr:to>
      <xdr:col>8</xdr:col>
      <xdr:colOff>742950</xdr:colOff>
      <xdr:row>23</xdr:row>
      <xdr:rowOff>28575</xdr:rowOff>
    </xdr:to>
    <xdr:pic>
      <xdr:nvPicPr>
        <xdr:cNvPr id="12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4575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58</xdr:row>
      <xdr:rowOff>114300</xdr:rowOff>
    </xdr:from>
    <xdr:to>
      <xdr:col>0</xdr:col>
      <xdr:colOff>685800</xdr:colOff>
      <xdr:row>62</xdr:row>
      <xdr:rowOff>66675</xdr:rowOff>
    </xdr:to>
    <xdr:pic>
      <xdr:nvPicPr>
        <xdr:cNvPr id="13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19175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57</xdr:row>
      <xdr:rowOff>152400</xdr:rowOff>
    </xdr:from>
    <xdr:to>
      <xdr:col>8</xdr:col>
      <xdr:colOff>657225</xdr:colOff>
      <xdr:row>61</xdr:row>
      <xdr:rowOff>142875</xdr:rowOff>
    </xdr:to>
    <xdr:pic>
      <xdr:nvPicPr>
        <xdr:cNvPr id="14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00584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78</xdr:row>
      <xdr:rowOff>9525</xdr:rowOff>
    </xdr:from>
    <xdr:to>
      <xdr:col>0</xdr:col>
      <xdr:colOff>685800</xdr:colOff>
      <xdr:row>81</xdr:row>
      <xdr:rowOff>57150</xdr:rowOff>
    </xdr:to>
    <xdr:pic>
      <xdr:nvPicPr>
        <xdr:cNvPr id="15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7636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96</xdr:row>
      <xdr:rowOff>38100</xdr:rowOff>
    </xdr:from>
    <xdr:to>
      <xdr:col>0</xdr:col>
      <xdr:colOff>742950</xdr:colOff>
      <xdr:row>99</xdr:row>
      <xdr:rowOff>180975</xdr:rowOff>
    </xdr:to>
    <xdr:pic>
      <xdr:nvPicPr>
        <xdr:cNvPr id="16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08785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59</xdr:row>
      <xdr:rowOff>0</xdr:rowOff>
    </xdr:from>
    <xdr:to>
      <xdr:col>5</xdr:col>
      <xdr:colOff>790575</xdr:colOff>
      <xdr:row>62</xdr:row>
      <xdr:rowOff>85725</xdr:rowOff>
    </xdr:to>
    <xdr:pic>
      <xdr:nvPicPr>
        <xdr:cNvPr id="17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026795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18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01917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96</xdr:row>
      <xdr:rowOff>104775</xdr:rowOff>
    </xdr:from>
    <xdr:to>
      <xdr:col>5</xdr:col>
      <xdr:colOff>828675</xdr:colOff>
      <xdr:row>100</xdr:row>
      <xdr:rowOff>57150</xdr:rowOff>
    </xdr:to>
    <xdr:pic>
      <xdr:nvPicPr>
        <xdr:cNvPr id="19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54525"/>
          <a:ext cx="657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77</xdr:row>
      <xdr:rowOff>142875</xdr:rowOff>
    </xdr:from>
    <xdr:to>
      <xdr:col>8</xdr:col>
      <xdr:colOff>742950</xdr:colOff>
      <xdr:row>81</xdr:row>
      <xdr:rowOff>66675</xdr:rowOff>
    </xdr:to>
    <xdr:pic>
      <xdr:nvPicPr>
        <xdr:cNvPr id="20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370647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21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36779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77</xdr:row>
      <xdr:rowOff>114300</xdr:rowOff>
    </xdr:from>
    <xdr:to>
      <xdr:col>13</xdr:col>
      <xdr:colOff>638175</xdr:colOff>
      <xdr:row>81</xdr:row>
      <xdr:rowOff>76200</xdr:rowOff>
    </xdr:to>
    <xdr:pic>
      <xdr:nvPicPr>
        <xdr:cNvPr id="22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136779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23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640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24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17164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78</xdr:row>
      <xdr:rowOff>0</xdr:rowOff>
    </xdr:from>
    <xdr:to>
      <xdr:col>5</xdr:col>
      <xdr:colOff>733425</xdr:colOff>
      <xdr:row>81</xdr:row>
      <xdr:rowOff>142875</xdr:rowOff>
    </xdr:to>
    <xdr:pic>
      <xdr:nvPicPr>
        <xdr:cNvPr id="25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3754100"/>
          <a:ext cx="647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96</xdr:row>
      <xdr:rowOff>76200</xdr:rowOff>
    </xdr:from>
    <xdr:to>
      <xdr:col>8</xdr:col>
      <xdr:colOff>828675</xdr:colOff>
      <xdr:row>100</xdr:row>
      <xdr:rowOff>28575</xdr:rowOff>
    </xdr:to>
    <xdr:pic>
      <xdr:nvPicPr>
        <xdr:cNvPr id="26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1712595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27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4692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28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4692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29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4692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30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4692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31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4692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32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04692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857250</xdr:colOff>
      <xdr:row>118</xdr:row>
      <xdr:rowOff>47625</xdr:rowOff>
    </xdr:to>
    <xdr:pic>
      <xdr:nvPicPr>
        <xdr:cNvPr id="33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4692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857250</xdr:colOff>
      <xdr:row>118</xdr:row>
      <xdr:rowOff>76200</xdr:rowOff>
    </xdr:to>
    <xdr:pic>
      <xdr:nvPicPr>
        <xdr:cNvPr id="34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4692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35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7744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36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7744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37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7744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38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7744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39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37744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40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37744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857250</xdr:colOff>
      <xdr:row>136</xdr:row>
      <xdr:rowOff>47625</xdr:rowOff>
    </xdr:to>
    <xdr:pic>
      <xdr:nvPicPr>
        <xdr:cNvPr id="41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7744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857250</xdr:colOff>
      <xdr:row>136</xdr:row>
      <xdr:rowOff>76200</xdr:rowOff>
    </xdr:to>
    <xdr:pic>
      <xdr:nvPicPr>
        <xdr:cNvPr id="42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7744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43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795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44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0795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4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795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4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0795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4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70795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4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270795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857250</xdr:colOff>
      <xdr:row>154</xdr:row>
      <xdr:rowOff>47625</xdr:rowOff>
    </xdr:to>
    <xdr:pic>
      <xdr:nvPicPr>
        <xdr:cNvPr id="4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795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857250</xdr:colOff>
      <xdr:row>154</xdr:row>
      <xdr:rowOff>76200</xdr:rowOff>
    </xdr:to>
    <xdr:pic>
      <xdr:nvPicPr>
        <xdr:cNvPr id="5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0795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5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7086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5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7086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5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947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5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1947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5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5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1947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5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1947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5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6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857250</xdr:colOff>
      <xdr:row>174</xdr:row>
      <xdr:rowOff>76200</xdr:rowOff>
    </xdr:to>
    <xdr:pic>
      <xdr:nvPicPr>
        <xdr:cNvPr id="6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7086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6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07086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857250</xdr:colOff>
      <xdr:row>193</xdr:row>
      <xdr:rowOff>47625</xdr:rowOff>
    </xdr:to>
    <xdr:pic>
      <xdr:nvPicPr>
        <xdr:cNvPr id="6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947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6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41947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6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75570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857250</xdr:colOff>
      <xdr:row>193</xdr:row>
      <xdr:rowOff>76200</xdr:rowOff>
    </xdr:to>
    <xdr:pic>
      <xdr:nvPicPr>
        <xdr:cNvPr id="6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1947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6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41947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6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7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7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7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7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7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375570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8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8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8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3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4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5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7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8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99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0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1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2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3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4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5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6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7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9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0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1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2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3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14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5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16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7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18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5570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9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0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1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2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5570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0</xdr:row>
      <xdr:rowOff>114300</xdr:rowOff>
    </xdr:from>
    <xdr:to>
      <xdr:col>19</xdr:col>
      <xdr:colOff>0</xdr:colOff>
      <xdr:row>4</xdr:row>
      <xdr:rowOff>76200</xdr:rowOff>
    </xdr:to>
    <xdr:pic>
      <xdr:nvPicPr>
        <xdr:cNvPr id="123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47625</xdr:rowOff>
    </xdr:to>
    <xdr:pic>
      <xdr:nvPicPr>
        <xdr:cNvPr id="124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47625</xdr:rowOff>
    </xdr:to>
    <xdr:pic>
      <xdr:nvPicPr>
        <xdr:cNvPr id="125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19</xdr:row>
      <xdr:rowOff>114300</xdr:rowOff>
    </xdr:from>
    <xdr:to>
      <xdr:col>19</xdr:col>
      <xdr:colOff>0</xdr:colOff>
      <xdr:row>23</xdr:row>
      <xdr:rowOff>76200</xdr:rowOff>
    </xdr:to>
    <xdr:pic>
      <xdr:nvPicPr>
        <xdr:cNvPr id="126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38</xdr:row>
      <xdr:rowOff>114300</xdr:rowOff>
    </xdr:from>
    <xdr:to>
      <xdr:col>19</xdr:col>
      <xdr:colOff>0</xdr:colOff>
      <xdr:row>42</xdr:row>
      <xdr:rowOff>76200</xdr:rowOff>
    </xdr:to>
    <xdr:pic>
      <xdr:nvPicPr>
        <xdr:cNvPr id="127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58</xdr:row>
      <xdr:rowOff>114300</xdr:rowOff>
    </xdr:from>
    <xdr:to>
      <xdr:col>19</xdr:col>
      <xdr:colOff>0</xdr:colOff>
      <xdr:row>62</xdr:row>
      <xdr:rowOff>76200</xdr:rowOff>
    </xdr:to>
    <xdr:pic>
      <xdr:nvPicPr>
        <xdr:cNvPr id="128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01917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47625</xdr:rowOff>
    </xdr:to>
    <xdr:pic>
      <xdr:nvPicPr>
        <xdr:cNvPr id="129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36779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47625</xdr:rowOff>
    </xdr:to>
    <xdr:pic>
      <xdr:nvPicPr>
        <xdr:cNvPr id="130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64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77</xdr:row>
      <xdr:rowOff>114300</xdr:rowOff>
    </xdr:from>
    <xdr:to>
      <xdr:col>19</xdr:col>
      <xdr:colOff>0</xdr:colOff>
      <xdr:row>81</xdr:row>
      <xdr:rowOff>76200</xdr:rowOff>
    </xdr:to>
    <xdr:pic>
      <xdr:nvPicPr>
        <xdr:cNvPr id="131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36779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96</xdr:row>
      <xdr:rowOff>114300</xdr:rowOff>
    </xdr:from>
    <xdr:to>
      <xdr:col>19</xdr:col>
      <xdr:colOff>0</xdr:colOff>
      <xdr:row>100</xdr:row>
      <xdr:rowOff>76200</xdr:rowOff>
    </xdr:to>
    <xdr:pic>
      <xdr:nvPicPr>
        <xdr:cNvPr id="132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17164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47625</xdr:rowOff>
    </xdr:to>
    <xdr:pic>
      <xdr:nvPicPr>
        <xdr:cNvPr id="133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04692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114</xdr:row>
      <xdr:rowOff>114300</xdr:rowOff>
    </xdr:from>
    <xdr:to>
      <xdr:col>19</xdr:col>
      <xdr:colOff>0</xdr:colOff>
      <xdr:row>118</xdr:row>
      <xdr:rowOff>76200</xdr:rowOff>
    </xdr:to>
    <xdr:pic>
      <xdr:nvPicPr>
        <xdr:cNvPr id="134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04692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47625</xdr:rowOff>
    </xdr:to>
    <xdr:pic>
      <xdr:nvPicPr>
        <xdr:cNvPr id="135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37744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132</xdr:row>
      <xdr:rowOff>114300</xdr:rowOff>
    </xdr:from>
    <xdr:to>
      <xdr:col>19</xdr:col>
      <xdr:colOff>0</xdr:colOff>
      <xdr:row>136</xdr:row>
      <xdr:rowOff>76200</xdr:rowOff>
    </xdr:to>
    <xdr:pic>
      <xdr:nvPicPr>
        <xdr:cNvPr id="136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37744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47625</xdr:rowOff>
    </xdr:to>
    <xdr:pic>
      <xdr:nvPicPr>
        <xdr:cNvPr id="137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70795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150</xdr:row>
      <xdr:rowOff>114300</xdr:rowOff>
    </xdr:from>
    <xdr:to>
      <xdr:col>19</xdr:col>
      <xdr:colOff>0</xdr:colOff>
      <xdr:row>154</xdr:row>
      <xdr:rowOff>76200</xdr:rowOff>
    </xdr:to>
    <xdr:pic>
      <xdr:nvPicPr>
        <xdr:cNvPr id="138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270795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170</xdr:row>
      <xdr:rowOff>114300</xdr:rowOff>
    </xdr:from>
    <xdr:to>
      <xdr:col>19</xdr:col>
      <xdr:colOff>0</xdr:colOff>
      <xdr:row>174</xdr:row>
      <xdr:rowOff>76200</xdr:rowOff>
    </xdr:to>
    <xdr:pic>
      <xdr:nvPicPr>
        <xdr:cNvPr id="139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07086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114300</xdr:rowOff>
    </xdr:from>
    <xdr:to>
      <xdr:col>19</xdr:col>
      <xdr:colOff>0</xdr:colOff>
      <xdr:row>193</xdr:row>
      <xdr:rowOff>47625</xdr:rowOff>
    </xdr:to>
    <xdr:pic>
      <xdr:nvPicPr>
        <xdr:cNvPr id="140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1947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1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189</xdr:row>
      <xdr:rowOff>114300</xdr:rowOff>
    </xdr:from>
    <xdr:to>
      <xdr:col>19</xdr:col>
      <xdr:colOff>0</xdr:colOff>
      <xdr:row>193</xdr:row>
      <xdr:rowOff>76200</xdr:rowOff>
    </xdr:to>
    <xdr:pic>
      <xdr:nvPicPr>
        <xdr:cNvPr id="142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41947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3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4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5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6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7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8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49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0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1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2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3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4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5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208</xdr:row>
      <xdr:rowOff>0</xdr:rowOff>
    </xdr:from>
    <xdr:to>
      <xdr:col>19</xdr:col>
      <xdr:colOff>0</xdr:colOff>
      <xdr:row>208</xdr:row>
      <xdr:rowOff>0</xdr:rowOff>
    </xdr:to>
    <xdr:pic>
      <xdr:nvPicPr>
        <xdr:cNvPr id="156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49300" y="37557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90" zoomScaleNormal="90" zoomScalePageLayoutView="0" workbookViewId="0" topLeftCell="A1">
      <selection activeCell="I14" sqref="I14"/>
    </sheetView>
  </sheetViews>
  <sheetFormatPr defaultColWidth="11.421875" defaultRowHeight="12.75"/>
  <cols>
    <col min="1" max="1" width="7.140625" style="32" bestFit="1" customWidth="1"/>
    <col min="2" max="2" width="12.7109375" style="32" customWidth="1"/>
    <col min="3" max="3" width="3.8515625" style="32" bestFit="1" customWidth="1"/>
    <col min="4" max="4" width="12.57421875" style="32" customWidth="1"/>
    <col min="5" max="5" width="12.7109375" style="32" customWidth="1"/>
    <col min="6" max="6" width="3.8515625" style="32" bestFit="1" customWidth="1"/>
    <col min="7" max="7" width="12.7109375" style="32" customWidth="1"/>
    <col min="8" max="8" width="17.8515625" style="32" customWidth="1"/>
    <col min="9" max="9" width="5.00390625" style="32" customWidth="1"/>
    <col min="10" max="10" width="13.8515625" style="32" customWidth="1"/>
    <col min="11" max="11" width="15.7109375" style="32" bestFit="1" customWidth="1"/>
    <col min="12" max="12" width="3.8515625" style="32" bestFit="1" customWidth="1"/>
    <col min="13" max="13" width="14.8515625" style="32" customWidth="1"/>
    <col min="14" max="16384" width="11.421875" style="32" customWidth="1"/>
  </cols>
  <sheetData>
    <row r="1" spans="6:13" ht="28.5" customHeight="1">
      <c r="F1" s="36"/>
      <c r="H1" s="31" t="s">
        <v>17</v>
      </c>
      <c r="I1" s="33"/>
      <c r="J1" s="38"/>
      <c r="L1" s="53"/>
      <c r="M1" s="54" t="s">
        <v>33</v>
      </c>
    </row>
    <row r="2" spans="8:9" ht="28.5" customHeight="1">
      <c r="H2" s="37" t="s">
        <v>18</v>
      </c>
      <c r="I2" s="39"/>
    </row>
    <row r="3" spans="6:13" ht="35.25" customHeight="1" thickBot="1">
      <c r="F3" s="40"/>
      <c r="H3" s="37" t="s">
        <v>19</v>
      </c>
      <c r="I3" s="39"/>
      <c r="J3" s="33"/>
      <c r="K3" s="45"/>
      <c r="L3" s="46"/>
      <c r="M3" s="47" t="s">
        <v>34</v>
      </c>
    </row>
    <row r="4" spans="2:13" ht="18" customHeight="1" thickBot="1">
      <c r="B4" s="41" t="s">
        <v>7</v>
      </c>
      <c r="C4" s="42"/>
      <c r="D4" s="43">
        <v>1</v>
      </c>
      <c r="E4" s="41" t="s">
        <v>7</v>
      </c>
      <c r="F4" s="42"/>
      <c r="G4" s="43">
        <v>2</v>
      </c>
      <c r="H4" s="41" t="s">
        <v>7</v>
      </c>
      <c r="I4" s="42"/>
      <c r="J4" s="43">
        <v>3</v>
      </c>
      <c r="K4" s="41" t="s">
        <v>7</v>
      </c>
      <c r="L4" s="42"/>
      <c r="M4" s="43">
        <v>4</v>
      </c>
    </row>
    <row r="5" spans="2:13" ht="18" customHeight="1" thickBot="1">
      <c r="B5" s="55" t="s">
        <v>6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30.75" customHeight="1">
      <c r="A6" s="34" t="s">
        <v>9</v>
      </c>
      <c r="B6" s="59"/>
      <c r="C6" s="60"/>
      <c r="D6" s="61"/>
      <c r="E6" s="59"/>
      <c r="F6" s="60"/>
      <c r="G6" s="61"/>
      <c r="H6" s="59" t="s">
        <v>22</v>
      </c>
      <c r="I6" s="60" t="s">
        <v>36</v>
      </c>
      <c r="J6" s="61" t="s">
        <v>23</v>
      </c>
      <c r="K6" s="62" t="s">
        <v>26</v>
      </c>
      <c r="L6" s="60" t="s">
        <v>37</v>
      </c>
      <c r="M6" s="63" t="s">
        <v>27</v>
      </c>
    </row>
    <row r="7" spans="1:13" ht="30.75" customHeight="1">
      <c r="A7" s="34" t="s">
        <v>10</v>
      </c>
      <c r="B7" s="64"/>
      <c r="C7" s="65"/>
      <c r="D7" s="66"/>
      <c r="E7" s="64"/>
      <c r="F7" s="65"/>
      <c r="G7" s="66"/>
      <c r="H7" s="64" t="s">
        <v>24</v>
      </c>
      <c r="I7" s="65" t="s">
        <v>36</v>
      </c>
      <c r="J7" s="66" t="s">
        <v>25</v>
      </c>
      <c r="K7" s="64" t="s">
        <v>21</v>
      </c>
      <c r="L7" s="65" t="s">
        <v>38</v>
      </c>
      <c r="M7" s="67" t="s">
        <v>32</v>
      </c>
    </row>
    <row r="8" spans="1:13" ht="30.75" customHeight="1" thickBot="1">
      <c r="A8" s="34" t="s">
        <v>11</v>
      </c>
      <c r="B8" s="64"/>
      <c r="C8" s="65"/>
      <c r="D8" s="66"/>
      <c r="E8" s="64"/>
      <c r="F8" s="65"/>
      <c r="G8" s="66"/>
      <c r="H8" s="64" t="s">
        <v>25</v>
      </c>
      <c r="I8" s="65" t="s">
        <v>39</v>
      </c>
      <c r="J8" s="66" t="s">
        <v>22</v>
      </c>
      <c r="K8" s="64" t="s">
        <v>29</v>
      </c>
      <c r="L8" s="65" t="s">
        <v>40</v>
      </c>
      <c r="M8" s="67" t="s">
        <v>30</v>
      </c>
    </row>
    <row r="9" spans="1:13" ht="30.75" customHeight="1">
      <c r="A9" s="34" t="s">
        <v>12</v>
      </c>
      <c r="B9" s="44"/>
      <c r="C9" s="48"/>
      <c r="D9" s="51"/>
      <c r="E9" s="44"/>
      <c r="F9" s="48"/>
      <c r="G9" s="51"/>
      <c r="H9" s="62" t="s">
        <v>26</v>
      </c>
      <c r="I9" s="65" t="s">
        <v>41</v>
      </c>
      <c r="J9" s="66" t="s">
        <v>24</v>
      </c>
      <c r="K9" s="64" t="s">
        <v>32</v>
      </c>
      <c r="L9" s="65" t="s">
        <v>42</v>
      </c>
      <c r="M9" s="67" t="s">
        <v>23</v>
      </c>
    </row>
    <row r="10" spans="1:13" ht="30.75" customHeight="1">
      <c r="A10" s="34" t="s">
        <v>13</v>
      </c>
      <c r="B10" s="44"/>
      <c r="C10" s="48"/>
      <c r="D10" s="51"/>
      <c r="E10" s="44"/>
      <c r="F10" s="48"/>
      <c r="G10" s="51"/>
      <c r="H10" s="68" t="s">
        <v>20</v>
      </c>
      <c r="I10" s="65" t="s">
        <v>39</v>
      </c>
      <c r="J10" s="66" t="s">
        <v>25</v>
      </c>
      <c r="K10" s="64" t="s">
        <v>30</v>
      </c>
      <c r="L10" s="65" t="s">
        <v>37</v>
      </c>
      <c r="M10" s="67" t="s">
        <v>27</v>
      </c>
    </row>
    <row r="11" spans="1:13" ht="30.75" customHeight="1">
      <c r="A11" s="34" t="s">
        <v>8</v>
      </c>
      <c r="B11" s="44"/>
      <c r="C11" s="48"/>
      <c r="D11" s="51"/>
      <c r="E11" s="44"/>
      <c r="F11" s="48"/>
      <c r="G11" s="51"/>
      <c r="H11" s="64" t="s">
        <v>29</v>
      </c>
      <c r="I11" s="65" t="s">
        <v>39</v>
      </c>
      <c r="J11" s="66" t="s">
        <v>32</v>
      </c>
      <c r="K11" s="64" t="s">
        <v>21</v>
      </c>
      <c r="L11" s="65" t="s">
        <v>43</v>
      </c>
      <c r="M11" s="67" t="s">
        <v>22</v>
      </c>
    </row>
    <row r="12" spans="1:13" ht="30.75" customHeight="1" thickBot="1">
      <c r="A12" s="34" t="s">
        <v>14</v>
      </c>
      <c r="B12" s="44"/>
      <c r="C12" s="48"/>
      <c r="D12" s="51"/>
      <c r="E12" s="44"/>
      <c r="F12" s="48"/>
      <c r="G12" s="51"/>
      <c r="H12" s="64" t="s">
        <v>24</v>
      </c>
      <c r="I12" s="65" t="s">
        <v>40</v>
      </c>
      <c r="J12" s="66" t="s">
        <v>30</v>
      </c>
      <c r="K12" s="68" t="s">
        <v>31</v>
      </c>
      <c r="L12" s="65" t="s">
        <v>43</v>
      </c>
      <c r="M12" s="67" t="s">
        <v>23</v>
      </c>
    </row>
    <row r="13" spans="1:13" ht="30.75" customHeight="1">
      <c r="A13" s="35" t="s">
        <v>15</v>
      </c>
      <c r="B13" s="44"/>
      <c r="C13" s="48"/>
      <c r="D13" s="51"/>
      <c r="E13" s="44"/>
      <c r="F13" s="48"/>
      <c r="G13" s="51"/>
      <c r="H13" s="64" t="s">
        <v>22</v>
      </c>
      <c r="I13" s="65" t="s">
        <v>45</v>
      </c>
      <c r="J13" s="62" t="s">
        <v>26</v>
      </c>
      <c r="K13" s="64" t="s">
        <v>28</v>
      </c>
      <c r="L13" s="65" t="s">
        <v>37</v>
      </c>
      <c r="M13" s="67" t="s">
        <v>27</v>
      </c>
    </row>
    <row r="14" spans="1:13" ht="30.75" customHeight="1" thickBot="1">
      <c r="A14" s="35" t="s">
        <v>16</v>
      </c>
      <c r="B14" s="49"/>
      <c r="C14" s="50"/>
      <c r="D14" s="52"/>
      <c r="E14" s="49"/>
      <c r="F14" s="50"/>
      <c r="G14" s="52"/>
      <c r="H14" s="68" t="s">
        <v>20</v>
      </c>
      <c r="I14" s="69" t="s">
        <v>36</v>
      </c>
      <c r="J14" s="70" t="s">
        <v>21</v>
      </c>
      <c r="K14" s="71" t="s">
        <v>26</v>
      </c>
      <c r="L14" s="69" t="s">
        <v>40</v>
      </c>
      <c r="M14" s="72" t="s">
        <v>44</v>
      </c>
    </row>
  </sheetData>
  <sheetProtection/>
  <mergeCells count="1">
    <mergeCell ref="B5:M5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8"/>
  <sheetViews>
    <sheetView zoomScale="55" zoomScaleNormal="55" zoomScalePageLayoutView="0" workbookViewId="0" topLeftCell="A68">
      <selection activeCell="I118" sqref="I118:P17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9" max="9" width="14.2812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8" max="18" width="2.57421875" style="1" customWidth="1"/>
    <col min="19" max="19" width="11.421875" style="0" hidden="1" customWidth="1"/>
  </cols>
  <sheetData>
    <row r="1" spans="1:19" ht="15" thickTop="1">
      <c r="A1" s="6"/>
      <c r="B1" s="27">
        <f>IF(Fixture!M1="Futbol","FUTBOL","")</f>
      </c>
      <c r="C1" s="28">
        <f>IF(Fixture!M1="Hockey","HOCKEY","")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S1" s="1"/>
    </row>
    <row r="2" spans="1:19" ht="12.75">
      <c r="A2" s="7"/>
      <c r="B2" s="15" t="s">
        <v>5</v>
      </c>
      <c r="C2" s="26" t="str">
        <f>Fixture!$A$6</f>
        <v>9 hs</v>
      </c>
      <c r="D2" s="1"/>
      <c r="E2" s="1"/>
      <c r="F2" s="13"/>
      <c r="G2" s="15" t="s">
        <v>5</v>
      </c>
      <c r="H2" s="26" t="str">
        <f>Fixture!$A$6</f>
        <v>9 hs</v>
      </c>
      <c r="I2" s="7"/>
      <c r="J2" s="15" t="s">
        <v>5</v>
      </c>
      <c r="K2" s="26" t="str">
        <f>Fixture!$A$6</f>
        <v>9 hs</v>
      </c>
      <c r="L2" s="1"/>
      <c r="M2" s="1"/>
      <c r="N2" s="13"/>
      <c r="O2" s="15" t="s">
        <v>5</v>
      </c>
      <c r="P2" s="26" t="str">
        <f>Fixture!$A$6</f>
        <v>9 hs</v>
      </c>
      <c r="S2" s="1"/>
    </row>
    <row r="3" spans="1:19" ht="12.75">
      <c r="A3" s="7"/>
      <c r="B3" s="15" t="s">
        <v>3</v>
      </c>
      <c r="C3" s="25" t="str">
        <f>Fixture!$M$3</f>
        <v>Domingo 10 de Abril</v>
      </c>
      <c r="D3" s="1"/>
      <c r="E3" s="1"/>
      <c r="F3" s="7"/>
      <c r="G3" s="15" t="s">
        <v>3</v>
      </c>
      <c r="H3" s="25" t="str">
        <f>Fixture!$M$3</f>
        <v>Domingo 10 de Abril</v>
      </c>
      <c r="I3" s="7"/>
      <c r="J3" s="15" t="s">
        <v>3</v>
      </c>
      <c r="K3" s="25" t="str">
        <f>Fixture!$M$3</f>
        <v>Domingo 10 de Abril</v>
      </c>
      <c r="L3" s="1"/>
      <c r="M3" s="1"/>
      <c r="N3" s="7"/>
      <c r="O3" s="15" t="s">
        <v>3</v>
      </c>
      <c r="P3" s="25" t="str">
        <f>Fixture!$M$3</f>
        <v>Domingo 10 de Abril</v>
      </c>
      <c r="S3" s="1"/>
    </row>
    <row r="4" spans="1:19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S4" s="1"/>
    </row>
    <row r="5" spans="1:19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S5" s="1"/>
    </row>
    <row r="6" spans="1:19" ht="15">
      <c r="A6" s="30" t="str">
        <f>Fixture!M1</f>
        <v>MAMIS B - Zona Norte</v>
      </c>
      <c r="B6" s="2"/>
      <c r="C6" s="16" t="s">
        <v>2</v>
      </c>
      <c r="D6" s="5"/>
      <c r="E6" s="5"/>
      <c r="F6" s="14" t="str">
        <f>A6</f>
        <v>MAMIS B - Zona Norte</v>
      </c>
      <c r="G6" s="2"/>
      <c r="H6" s="16" t="s">
        <v>2</v>
      </c>
      <c r="I6" s="14" t="str">
        <f>A6</f>
        <v>MAMIS B - Zona Norte</v>
      </c>
      <c r="J6" s="2"/>
      <c r="K6" s="16" t="s">
        <v>2</v>
      </c>
      <c r="L6" s="5"/>
      <c r="M6" s="5"/>
      <c r="N6" s="14" t="str">
        <f>A6</f>
        <v>MAMIS B - Zona Norte</v>
      </c>
      <c r="O6" s="2"/>
      <c r="P6" s="16" t="s">
        <v>2</v>
      </c>
      <c r="R6" s="5"/>
      <c r="S6" s="5"/>
    </row>
    <row r="7" spans="1:19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S7" s="1"/>
    </row>
    <row r="8" spans="1:19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S8" s="1"/>
    </row>
    <row r="9" spans="1:19" ht="15.75" customHeight="1">
      <c r="A9" s="23">
        <f>Fixture!B6</f>
        <v>0</v>
      </c>
      <c r="B9" s="1"/>
      <c r="C9" s="8"/>
      <c r="D9" s="1"/>
      <c r="E9" s="1"/>
      <c r="F9" s="23">
        <f>Fixture!E6</f>
        <v>0</v>
      </c>
      <c r="G9" s="1"/>
      <c r="H9" s="8"/>
      <c r="I9" s="23" t="str">
        <f>Fixture!H6</f>
        <v>NSL C</v>
      </c>
      <c r="J9" s="1"/>
      <c r="K9" s="8"/>
      <c r="L9" s="1"/>
      <c r="M9" s="1"/>
      <c r="N9" s="23" t="str">
        <f>Fixture!K6</f>
        <v>Sin Pique B</v>
      </c>
      <c r="O9" s="1"/>
      <c r="P9" s="8"/>
      <c r="S9" s="1"/>
    </row>
    <row r="10" spans="1:19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S10" s="1"/>
    </row>
    <row r="11" spans="1:19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S11" s="1"/>
    </row>
    <row r="12" spans="1:19" ht="15.75" customHeight="1">
      <c r="A12" s="57" t="s">
        <v>1</v>
      </c>
      <c r="B12" s="58"/>
      <c r="C12" s="8"/>
      <c r="D12" s="1"/>
      <c r="E12" s="1"/>
      <c r="F12" s="57" t="s">
        <v>1</v>
      </c>
      <c r="G12" s="58"/>
      <c r="H12" s="8"/>
      <c r="I12" s="57" t="s">
        <v>1</v>
      </c>
      <c r="J12" s="58"/>
      <c r="K12" s="8"/>
      <c r="L12" s="1"/>
      <c r="M12" s="1"/>
      <c r="N12" s="57" t="s">
        <v>1</v>
      </c>
      <c r="O12" s="58"/>
      <c r="P12" s="8"/>
      <c r="S12" s="1"/>
    </row>
    <row r="13" spans="1:19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S13" s="1"/>
    </row>
    <row r="14" spans="1:19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S14" s="1"/>
    </row>
    <row r="15" spans="1:19" ht="21">
      <c r="A15" s="23">
        <f>Fixture!D6</f>
        <v>0</v>
      </c>
      <c r="B15" s="1"/>
      <c r="C15" s="8"/>
      <c r="D15" s="1"/>
      <c r="E15" s="1"/>
      <c r="F15" s="23">
        <f>Fixture!G6</f>
        <v>0</v>
      </c>
      <c r="G15" s="1"/>
      <c r="H15" s="8"/>
      <c r="I15" s="23" t="str">
        <f>Fixture!J6</f>
        <v>Dundees</v>
      </c>
      <c r="J15" s="1"/>
      <c r="K15" s="8"/>
      <c r="L15" s="1"/>
      <c r="M15" s="1"/>
      <c r="N15" s="23" t="str">
        <f>Fixture!M6</f>
        <v>Astolfi HC</v>
      </c>
      <c r="O15" s="1"/>
      <c r="P15" s="8"/>
      <c r="S15" s="1"/>
    </row>
    <row r="16" spans="1:19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S16" s="1"/>
    </row>
    <row r="17" spans="1:19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S17" s="1"/>
    </row>
    <row r="18" spans="1:19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S18" s="1"/>
    </row>
    <row r="19" spans="1:19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S19" s="1"/>
    </row>
    <row r="20" spans="1:19" ht="1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S20" s="1"/>
    </row>
    <row r="21" spans="1:19" ht="12.75">
      <c r="A21" s="7"/>
      <c r="B21" s="20" t="s">
        <v>5</v>
      </c>
      <c r="C21" s="26" t="str">
        <f>Fixture!$A$7</f>
        <v>9,30 hs</v>
      </c>
      <c r="D21" s="1"/>
      <c r="E21" s="1"/>
      <c r="F21" s="7"/>
      <c r="G21" s="15" t="s">
        <v>5</v>
      </c>
      <c r="H21" s="26" t="str">
        <f>Fixture!$A$7</f>
        <v>9,30 hs</v>
      </c>
      <c r="I21" s="7"/>
      <c r="J21" s="20" t="s">
        <v>5</v>
      </c>
      <c r="K21" s="26" t="str">
        <f>Fixture!$A$7</f>
        <v>9,30 hs</v>
      </c>
      <c r="L21" s="1"/>
      <c r="M21" s="1"/>
      <c r="N21" s="7"/>
      <c r="O21" s="15" t="s">
        <v>5</v>
      </c>
      <c r="P21" s="26" t="str">
        <f>Fixture!$A$7</f>
        <v>9,30 hs</v>
      </c>
      <c r="S21" s="1"/>
    </row>
    <row r="22" spans="1:19" ht="12.75">
      <c r="A22" s="7"/>
      <c r="B22" s="20" t="s">
        <v>3</v>
      </c>
      <c r="C22" s="25" t="str">
        <f>Fixture!$M$3</f>
        <v>Domingo 10 de Abril</v>
      </c>
      <c r="D22" s="1"/>
      <c r="E22" s="1"/>
      <c r="F22" s="7"/>
      <c r="G22" s="15" t="s">
        <v>3</v>
      </c>
      <c r="H22" s="25" t="str">
        <f>Fixture!$M$3</f>
        <v>Domingo 10 de Abril</v>
      </c>
      <c r="I22" s="7"/>
      <c r="J22" s="20" t="s">
        <v>3</v>
      </c>
      <c r="K22" s="25" t="str">
        <f>Fixture!$M$3</f>
        <v>Domingo 10 de Abril</v>
      </c>
      <c r="L22" s="1"/>
      <c r="M22" s="1"/>
      <c r="N22" s="7"/>
      <c r="O22" s="15" t="s">
        <v>3</v>
      </c>
      <c r="P22" s="25" t="str">
        <f>Fixture!$M$3</f>
        <v>Domingo 10 de Abril</v>
      </c>
      <c r="S22" s="1"/>
    </row>
    <row r="23" spans="1:19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S23" s="1"/>
    </row>
    <row r="24" spans="1:19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S24" s="1"/>
    </row>
    <row r="25" spans="1:19" ht="15">
      <c r="A25" s="14" t="str">
        <f>A6</f>
        <v>MAMIS B - Zona Norte</v>
      </c>
      <c r="B25" s="2"/>
      <c r="C25" s="16" t="s">
        <v>2</v>
      </c>
      <c r="D25" s="5"/>
      <c r="E25" s="5"/>
      <c r="F25" s="14" t="str">
        <f>A6</f>
        <v>MAMIS B - Zona Norte</v>
      </c>
      <c r="G25" s="2"/>
      <c r="H25" s="16" t="s">
        <v>2</v>
      </c>
      <c r="I25" s="14" t="str">
        <f>A6</f>
        <v>MAMIS B - Zona Norte</v>
      </c>
      <c r="J25" s="2"/>
      <c r="K25" s="16" t="s">
        <v>2</v>
      </c>
      <c r="L25" s="5"/>
      <c r="M25" s="5"/>
      <c r="N25" s="14" t="str">
        <f>A6</f>
        <v>MAMIS B - Zona Norte</v>
      </c>
      <c r="O25" s="2"/>
      <c r="P25" s="16" t="s">
        <v>2</v>
      </c>
      <c r="R25" s="5"/>
      <c r="S25" s="5"/>
    </row>
    <row r="26" spans="1:19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S26" s="1"/>
    </row>
    <row r="27" spans="1:19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S27" s="1"/>
    </row>
    <row r="28" spans="1:19" ht="18.75" customHeight="1">
      <c r="A28" s="23">
        <f>Fixture!B7</f>
        <v>0</v>
      </c>
      <c r="B28" s="1"/>
      <c r="C28" s="8"/>
      <c r="D28" s="1"/>
      <c r="E28" s="1"/>
      <c r="F28" s="23">
        <f>Fixture!E7</f>
        <v>0</v>
      </c>
      <c r="G28" s="1"/>
      <c r="H28" s="8"/>
      <c r="I28" s="23" t="str">
        <f>Fixture!H7</f>
        <v>NSL B</v>
      </c>
      <c r="J28" s="1"/>
      <c r="K28" s="8"/>
      <c r="L28" s="1"/>
      <c r="M28" s="1"/>
      <c r="N28" s="23" t="str">
        <f>Fixture!K7</f>
        <v>San Carlos S</v>
      </c>
      <c r="O28" s="1"/>
      <c r="P28" s="8"/>
      <c r="S28" s="1"/>
    </row>
    <row r="29" spans="1:19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S29" s="1"/>
    </row>
    <row r="30" spans="1:19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S30" s="1"/>
    </row>
    <row r="31" spans="1:19" ht="15" customHeight="1">
      <c r="A31" s="57" t="s">
        <v>1</v>
      </c>
      <c r="B31" s="58"/>
      <c r="C31" s="8"/>
      <c r="D31" s="1"/>
      <c r="E31" s="1"/>
      <c r="F31" s="57" t="s">
        <v>1</v>
      </c>
      <c r="G31" s="58"/>
      <c r="H31" s="8"/>
      <c r="I31" s="57" t="s">
        <v>1</v>
      </c>
      <c r="J31" s="58"/>
      <c r="K31" s="8"/>
      <c r="L31" s="1"/>
      <c r="M31" s="1"/>
      <c r="N31" s="57" t="s">
        <v>1</v>
      </c>
      <c r="O31" s="58"/>
      <c r="P31" s="8"/>
      <c r="S31" s="1"/>
    </row>
    <row r="32" spans="1:19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S32" s="1"/>
    </row>
    <row r="33" spans="1:19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S33" s="1"/>
    </row>
    <row r="34" spans="1:19" ht="21">
      <c r="A34" s="23">
        <f>Fixture!$D7</f>
        <v>0</v>
      </c>
      <c r="B34" s="1"/>
      <c r="C34" s="8"/>
      <c r="D34" s="1"/>
      <c r="E34" s="1"/>
      <c r="F34" s="23">
        <f>Fixture!G7</f>
        <v>0</v>
      </c>
      <c r="G34" s="1"/>
      <c r="H34" s="8"/>
      <c r="I34" s="23" t="str">
        <f>Fixture!J7</f>
        <v>Sin Pique A</v>
      </c>
      <c r="J34" s="1"/>
      <c r="K34" s="8"/>
      <c r="L34" s="1"/>
      <c r="M34" s="1"/>
      <c r="N34" s="23" t="str">
        <f>Fixture!M7</f>
        <v>Newman B</v>
      </c>
      <c r="O34" s="1"/>
      <c r="P34" s="8"/>
      <c r="S34" s="1"/>
    </row>
    <row r="35" spans="1:19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S35" s="1"/>
    </row>
    <row r="36" spans="1:19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S36" s="1"/>
    </row>
    <row r="37" spans="1:19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S37" s="1"/>
    </row>
    <row r="38" spans="1:19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S38" s="1"/>
    </row>
    <row r="39" spans="1:19" ht="1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S39" s="1"/>
    </row>
    <row r="40" spans="1:19" ht="12.75">
      <c r="A40" s="7"/>
      <c r="B40" s="15" t="s">
        <v>5</v>
      </c>
      <c r="C40" s="26" t="str">
        <f>Fixture!$A$8</f>
        <v>10 hs</v>
      </c>
      <c r="D40" s="1"/>
      <c r="E40" s="1"/>
      <c r="F40" s="7"/>
      <c r="G40" s="15" t="s">
        <v>5</v>
      </c>
      <c r="H40" s="26" t="str">
        <f>Fixture!$A$8</f>
        <v>10 hs</v>
      </c>
      <c r="I40" s="7"/>
      <c r="J40" s="15" t="s">
        <v>5</v>
      </c>
      <c r="K40" s="26" t="str">
        <f>Fixture!$A$8</f>
        <v>10 hs</v>
      </c>
      <c r="L40" s="1"/>
      <c r="M40" s="1"/>
      <c r="N40" s="7"/>
      <c r="O40" s="15" t="s">
        <v>5</v>
      </c>
      <c r="P40" s="26" t="str">
        <f>Fixture!$A$8</f>
        <v>10 hs</v>
      </c>
      <c r="S40" s="1"/>
    </row>
    <row r="41" spans="1:19" ht="12.75">
      <c r="A41" s="7"/>
      <c r="B41" s="15" t="s">
        <v>3</v>
      </c>
      <c r="C41" s="25" t="str">
        <f>Fixture!$M$3</f>
        <v>Domingo 10 de Abril</v>
      </c>
      <c r="D41" s="1"/>
      <c r="E41" s="1"/>
      <c r="F41" s="7"/>
      <c r="G41" s="15" t="s">
        <v>3</v>
      </c>
      <c r="H41" s="25" t="str">
        <f>Fixture!$M$3</f>
        <v>Domingo 10 de Abril</v>
      </c>
      <c r="I41" s="7"/>
      <c r="J41" s="15" t="s">
        <v>3</v>
      </c>
      <c r="K41" s="25" t="str">
        <f>Fixture!$M$3</f>
        <v>Domingo 10 de Abril</v>
      </c>
      <c r="L41" s="1"/>
      <c r="M41" s="1"/>
      <c r="N41" s="7"/>
      <c r="O41" s="15" t="s">
        <v>3</v>
      </c>
      <c r="P41" s="25" t="str">
        <f>Fixture!$M$3</f>
        <v>Domingo 10 de Abril</v>
      </c>
      <c r="S41" s="1"/>
    </row>
    <row r="42" spans="1:19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S42" s="1"/>
    </row>
    <row r="43" spans="1:19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S43" s="1"/>
    </row>
    <row r="44" spans="1:19" ht="15">
      <c r="A44" s="14" t="str">
        <f>A6</f>
        <v>MAMIS B - Zona Norte</v>
      </c>
      <c r="B44" s="2"/>
      <c r="C44" s="16" t="s">
        <v>2</v>
      </c>
      <c r="D44" s="5"/>
      <c r="E44" s="5"/>
      <c r="F44" s="14" t="str">
        <f>A6</f>
        <v>MAMIS B - Zona Norte</v>
      </c>
      <c r="G44" s="2"/>
      <c r="H44" s="16" t="s">
        <v>2</v>
      </c>
      <c r="I44" s="14" t="str">
        <f>A6</f>
        <v>MAMIS B - Zona Norte</v>
      </c>
      <c r="J44" s="2"/>
      <c r="K44" s="16" t="s">
        <v>2</v>
      </c>
      <c r="L44" s="5"/>
      <c r="M44" s="5"/>
      <c r="N44" s="14" t="str">
        <f>A6</f>
        <v>MAMIS B - Zona Norte</v>
      </c>
      <c r="O44" s="2"/>
      <c r="P44" s="16" t="s">
        <v>2</v>
      </c>
      <c r="R44" s="5"/>
      <c r="S44" s="5"/>
    </row>
    <row r="45" spans="1:19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S45" s="1"/>
    </row>
    <row r="46" spans="1:19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S46" s="1"/>
    </row>
    <row r="47" spans="1:19" ht="21">
      <c r="A47" s="23">
        <f>Fixture!B$8</f>
        <v>0</v>
      </c>
      <c r="B47" s="1"/>
      <c r="C47" s="8"/>
      <c r="D47" s="1"/>
      <c r="E47" s="1"/>
      <c r="F47" s="23">
        <f>Fixture!E$8</f>
        <v>0</v>
      </c>
      <c r="G47" s="1"/>
      <c r="H47" s="8"/>
      <c r="I47" s="23" t="str">
        <f>Fixture!K$8</f>
        <v>Sta Maria Olivos </v>
      </c>
      <c r="J47" s="1"/>
      <c r="K47" s="8"/>
      <c r="L47" s="1"/>
      <c r="M47" s="1"/>
      <c r="N47" s="23" t="str">
        <f>Fixture!H$8</f>
        <v>Sin Pique A</v>
      </c>
      <c r="O47" s="1"/>
      <c r="P47" s="8"/>
      <c r="S47" s="1"/>
    </row>
    <row r="48" spans="1:19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S48" s="1"/>
    </row>
    <row r="49" spans="1:19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S49" s="1"/>
    </row>
    <row r="50" spans="1:19" ht="16.5" customHeight="1">
      <c r="A50" s="57" t="s">
        <v>1</v>
      </c>
      <c r="B50" s="58"/>
      <c r="C50" s="8"/>
      <c r="D50" s="1"/>
      <c r="E50" s="1"/>
      <c r="F50" s="57" t="s">
        <v>1</v>
      </c>
      <c r="G50" s="58"/>
      <c r="H50" s="8"/>
      <c r="I50" s="57" t="s">
        <v>1</v>
      </c>
      <c r="J50" s="58"/>
      <c r="K50" s="8"/>
      <c r="L50" s="1"/>
      <c r="M50" s="1"/>
      <c r="N50" s="57" t="s">
        <v>1</v>
      </c>
      <c r="O50" s="58"/>
      <c r="P50" s="8"/>
      <c r="S50" s="1"/>
    </row>
    <row r="51" spans="1:19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S51" s="1"/>
    </row>
    <row r="52" spans="1:19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S52" s="1"/>
    </row>
    <row r="53" spans="1:19" ht="21">
      <c r="A53" s="23">
        <f>Fixture!D$8</f>
        <v>0</v>
      </c>
      <c r="B53" s="1"/>
      <c r="C53" s="8"/>
      <c r="D53" s="1"/>
      <c r="E53" s="1"/>
      <c r="F53" s="23">
        <f>Fixture!G$8</f>
        <v>0</v>
      </c>
      <c r="G53" s="1"/>
      <c r="H53" s="8"/>
      <c r="I53" s="23" t="str">
        <f>Fixture!M$8</f>
        <v>Esquiu</v>
      </c>
      <c r="J53" s="1"/>
      <c r="K53" s="8"/>
      <c r="L53" s="1"/>
      <c r="M53" s="1"/>
      <c r="N53" s="23" t="str">
        <f>Fixture!J$8</f>
        <v>NSL C</v>
      </c>
      <c r="O53" s="1"/>
      <c r="P53" s="8"/>
      <c r="S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6" customHeight="1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6" customHeight="1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</row>
    <row r="60" spans="1:16" ht="12.75">
      <c r="A60" s="7"/>
      <c r="B60" s="15" t="s">
        <v>5</v>
      </c>
      <c r="C60" s="26" t="str">
        <f>Fixture!$A$9</f>
        <v>10,30 hs</v>
      </c>
      <c r="D60" s="1"/>
      <c r="E60" s="1"/>
      <c r="F60" s="13"/>
      <c r="G60" s="15" t="s">
        <v>5</v>
      </c>
      <c r="H60" s="26" t="str">
        <f>Fixture!$A$9</f>
        <v>10,30 hs</v>
      </c>
      <c r="I60" s="7"/>
      <c r="J60" s="15" t="s">
        <v>5</v>
      </c>
      <c r="K60" s="26" t="str">
        <f>Fixture!$A$9</f>
        <v>10,30 hs</v>
      </c>
      <c r="L60" s="1"/>
      <c r="M60" s="1"/>
      <c r="N60" s="13"/>
      <c r="O60" s="15" t="s">
        <v>5</v>
      </c>
      <c r="P60" s="26" t="str">
        <f>Fixture!$A$9</f>
        <v>10,30 hs</v>
      </c>
    </row>
    <row r="61" spans="1:16" ht="12.75">
      <c r="A61" s="7"/>
      <c r="B61" s="15" t="s">
        <v>3</v>
      </c>
      <c r="C61" s="25" t="str">
        <f>Fixture!$M$3</f>
        <v>Domingo 10 de Abril</v>
      </c>
      <c r="D61" s="1"/>
      <c r="E61" s="1"/>
      <c r="F61" s="7"/>
      <c r="G61" s="15" t="s">
        <v>3</v>
      </c>
      <c r="H61" s="25" t="str">
        <f>Fixture!$M$3</f>
        <v>Domingo 10 de Abril</v>
      </c>
      <c r="I61" s="7"/>
      <c r="J61" s="15" t="s">
        <v>3</v>
      </c>
      <c r="K61" s="25" t="str">
        <f>Fixture!$M$3</f>
        <v>Domingo 10 de Abril</v>
      </c>
      <c r="L61" s="1"/>
      <c r="M61" s="1"/>
      <c r="N61" s="7"/>
      <c r="O61" s="15" t="s">
        <v>3</v>
      </c>
      <c r="P61" s="25" t="str">
        <f>Fixture!$M$3</f>
        <v>Domingo 10 de Abril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B - Zona Norte</v>
      </c>
      <c r="B64" s="2"/>
      <c r="C64" s="16" t="s">
        <v>2</v>
      </c>
      <c r="D64" s="5"/>
      <c r="E64" s="5"/>
      <c r="F64" s="14" t="str">
        <f>A6</f>
        <v>MAMIS B - Zona Norte</v>
      </c>
      <c r="G64" s="2"/>
      <c r="H64" s="16" t="s">
        <v>2</v>
      </c>
      <c r="I64" s="14" t="str">
        <f>A6</f>
        <v>MAMIS B - Zona Norte</v>
      </c>
      <c r="J64" s="2"/>
      <c r="K64" s="16" t="s">
        <v>2</v>
      </c>
      <c r="L64" s="5"/>
      <c r="M64" s="5"/>
      <c r="N64" s="14" t="str">
        <f>A6</f>
        <v>MAMIS B - Zona Norte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/>
      <c r="B67" s="1"/>
      <c r="C67" s="8"/>
      <c r="D67" s="1"/>
      <c r="E67" s="1"/>
      <c r="F67" s="23"/>
      <c r="G67" s="1"/>
      <c r="H67" s="8"/>
      <c r="I67" s="23" t="str">
        <f>Fixture!K$9</f>
        <v>Newman B</v>
      </c>
      <c r="J67" s="1"/>
      <c r="K67" s="8"/>
      <c r="L67" s="1"/>
      <c r="M67" s="1"/>
      <c r="N67" s="23" t="str">
        <f>Fixture!H9</f>
        <v>Sin Pique B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57" t="s">
        <v>1</v>
      </c>
      <c r="B70" s="58"/>
      <c r="C70" s="8"/>
      <c r="D70" s="1"/>
      <c r="E70" s="1"/>
      <c r="F70" s="57" t="s">
        <v>1</v>
      </c>
      <c r="G70" s="58"/>
      <c r="H70" s="8"/>
      <c r="I70" s="57" t="s">
        <v>1</v>
      </c>
      <c r="J70" s="58"/>
      <c r="K70" s="8"/>
      <c r="L70" s="1"/>
      <c r="M70" s="1"/>
      <c r="N70" s="57" t="s">
        <v>1</v>
      </c>
      <c r="O70" s="58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/>
      <c r="B73" s="1"/>
      <c r="C73" s="8"/>
      <c r="D73" s="1"/>
      <c r="E73" s="1"/>
      <c r="F73" s="23"/>
      <c r="G73" s="1"/>
      <c r="H73" s="8"/>
      <c r="I73" s="23" t="str">
        <f>Fixture!M$9</f>
        <v>Dundees</v>
      </c>
      <c r="J73" s="1"/>
      <c r="K73" s="8"/>
      <c r="L73" s="1"/>
      <c r="M73" s="1"/>
      <c r="N73" s="23" t="str">
        <f>Fixture!J9</f>
        <v>NSL B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7" ht="1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</row>
    <row r="79" spans="1:17" ht="12.75">
      <c r="A79" s="7"/>
      <c r="B79" s="20" t="s">
        <v>5</v>
      </c>
      <c r="C79" s="26" t="str">
        <f>Fixture!$A$10</f>
        <v>11 hs</v>
      </c>
      <c r="D79" s="1"/>
      <c r="E79" s="1"/>
      <c r="F79" s="7"/>
      <c r="G79" s="15" t="s">
        <v>5</v>
      </c>
      <c r="H79" s="26" t="str">
        <f>Fixture!$A$10</f>
        <v>11 hs</v>
      </c>
      <c r="I79" s="7"/>
      <c r="J79" s="15" t="s">
        <v>5</v>
      </c>
      <c r="K79" s="26" t="str">
        <f>Fixture!$A$10</f>
        <v>11 hs</v>
      </c>
      <c r="L79" s="1"/>
      <c r="M79" s="1"/>
      <c r="N79" s="7"/>
      <c r="O79" s="15" t="s">
        <v>5</v>
      </c>
      <c r="P79" s="26" t="str">
        <f>Fixture!$A$10</f>
        <v>11 hs</v>
      </c>
      <c r="Q79" s="1"/>
    </row>
    <row r="80" spans="1:17" ht="12.75">
      <c r="A80" s="7"/>
      <c r="B80" s="20" t="s">
        <v>3</v>
      </c>
      <c r="C80" s="25" t="str">
        <f>Fixture!$M$3</f>
        <v>Domingo 10 de Abril</v>
      </c>
      <c r="D80" s="1"/>
      <c r="E80" s="1"/>
      <c r="F80" s="7"/>
      <c r="G80" s="15" t="s">
        <v>3</v>
      </c>
      <c r="H80" s="25" t="str">
        <f>Fixture!$M$3</f>
        <v>Domingo 10 de Abril</v>
      </c>
      <c r="I80" s="7"/>
      <c r="J80" s="15" t="s">
        <v>3</v>
      </c>
      <c r="K80" s="25" t="str">
        <f>Fixture!$M$3</f>
        <v>Domingo 10 de Abril</v>
      </c>
      <c r="L80" s="1"/>
      <c r="M80" s="1"/>
      <c r="N80" s="7"/>
      <c r="O80" s="15" t="s">
        <v>3</v>
      </c>
      <c r="P80" s="25" t="str">
        <f>Fixture!$M$3</f>
        <v>Domingo 10 de Abril</v>
      </c>
      <c r="Q80" s="1"/>
    </row>
    <row r="81" spans="1:17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  <c r="Q81" s="1"/>
    </row>
    <row r="82" spans="1:17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  <c r="Q82" s="1"/>
    </row>
    <row r="83" spans="1:17" ht="15">
      <c r="A83" s="14" t="str">
        <f>A6</f>
        <v>MAMIS B - Zona Norte</v>
      </c>
      <c r="B83" s="2"/>
      <c r="C83" s="16" t="s">
        <v>2</v>
      </c>
      <c r="D83" s="5"/>
      <c r="E83" s="5"/>
      <c r="F83" s="14" t="str">
        <f>A6</f>
        <v>MAMIS B - Zona Norte</v>
      </c>
      <c r="G83" s="2"/>
      <c r="H83" s="16" t="s">
        <v>2</v>
      </c>
      <c r="I83" s="14" t="str">
        <f>A6</f>
        <v>MAMIS B - Zona Norte</v>
      </c>
      <c r="J83" s="2"/>
      <c r="K83" s="16" t="s">
        <v>2</v>
      </c>
      <c r="L83" s="5"/>
      <c r="M83" s="5"/>
      <c r="N83" s="14" t="str">
        <f>A6</f>
        <v>MAMIS B - Zona Norte</v>
      </c>
      <c r="O83" s="2"/>
      <c r="P83" s="16" t="s">
        <v>2</v>
      </c>
      <c r="Q83" s="1"/>
    </row>
    <row r="84" spans="1:17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</row>
    <row r="85" spans="1:17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</row>
    <row r="86" spans="1:16" ht="21">
      <c r="A86" s="23"/>
      <c r="B86" s="1"/>
      <c r="C86" s="8"/>
      <c r="D86" s="1"/>
      <c r="E86" s="1"/>
      <c r="F86" s="23"/>
      <c r="G86" s="1"/>
      <c r="H86" s="8"/>
      <c r="I86" s="23" t="str">
        <f>Fixture!K$10</f>
        <v>Esquiu</v>
      </c>
      <c r="J86" s="1"/>
      <c r="K86" s="8"/>
      <c r="L86" s="1"/>
      <c r="M86" s="1"/>
      <c r="N86" s="23" t="str">
        <f>Fixture!H$10</f>
        <v>Los Pilares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57" t="s">
        <v>1</v>
      </c>
      <c r="B89" s="58"/>
      <c r="C89" s="8"/>
      <c r="D89" s="1"/>
      <c r="E89" s="1"/>
      <c r="F89" s="57" t="s">
        <v>1</v>
      </c>
      <c r="G89" s="58"/>
      <c r="H89" s="8"/>
      <c r="I89" s="57" t="s">
        <v>1</v>
      </c>
      <c r="J89" s="58"/>
      <c r="K89" s="8"/>
      <c r="L89" s="1"/>
      <c r="M89" s="1"/>
      <c r="N89" s="57" t="s">
        <v>1</v>
      </c>
      <c r="O89" s="58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/>
      <c r="B92" s="1"/>
      <c r="C92" s="8"/>
      <c r="D92" s="1"/>
      <c r="E92" s="1"/>
      <c r="F92" s="23"/>
      <c r="G92" s="1"/>
      <c r="H92" s="8"/>
      <c r="I92" s="23" t="str">
        <f>Fixture!M$10</f>
        <v>Astolfi HC</v>
      </c>
      <c r="J92" s="1"/>
      <c r="K92" s="8"/>
      <c r="L92" s="1"/>
      <c r="M92" s="1"/>
      <c r="N92" s="23" t="str">
        <f>Fixture!J$10</f>
        <v>Sin Pique A</v>
      </c>
      <c r="O92" s="1"/>
      <c r="P92" s="8"/>
    </row>
    <row r="93" spans="1:17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</row>
    <row r="94" spans="1:17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</row>
    <row r="95" spans="1:17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</row>
    <row r="96" spans="1:17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</row>
    <row r="98" spans="1:17" ht="12.75">
      <c r="A98" s="7"/>
      <c r="B98" s="15" t="s">
        <v>5</v>
      </c>
      <c r="C98" s="26" t="str">
        <f>Fixture!$A$11</f>
        <v>11,30 hs</v>
      </c>
      <c r="D98" s="1"/>
      <c r="E98" s="1"/>
      <c r="F98" s="7"/>
      <c r="G98" s="15" t="s">
        <v>5</v>
      </c>
      <c r="H98" s="26" t="str">
        <f>Fixture!$A$11</f>
        <v>11,30 hs</v>
      </c>
      <c r="I98" s="7"/>
      <c r="J98" s="15" t="s">
        <v>5</v>
      </c>
      <c r="K98" s="26" t="str">
        <f>Fixture!$A$11</f>
        <v>11,30 hs</v>
      </c>
      <c r="L98" s="1"/>
      <c r="M98" s="1"/>
      <c r="N98" s="7"/>
      <c r="O98" s="15" t="s">
        <v>5</v>
      </c>
      <c r="P98" s="26" t="str">
        <f>Fixture!$A$11</f>
        <v>11,30 hs</v>
      </c>
      <c r="Q98" s="1"/>
    </row>
    <row r="99" spans="1:17" ht="12.75">
      <c r="A99" s="7"/>
      <c r="B99" s="15" t="s">
        <v>3</v>
      </c>
      <c r="C99" s="25" t="str">
        <f>Fixture!$M$3</f>
        <v>Domingo 10 de Abril</v>
      </c>
      <c r="D99" s="1"/>
      <c r="E99" s="1"/>
      <c r="F99" s="7"/>
      <c r="G99" s="15" t="s">
        <v>3</v>
      </c>
      <c r="H99" s="25" t="str">
        <f>Fixture!$M$3</f>
        <v>Domingo 10 de Abril</v>
      </c>
      <c r="I99" s="7"/>
      <c r="J99" s="15" t="s">
        <v>3</v>
      </c>
      <c r="K99" s="25" t="str">
        <f>Fixture!$M$3</f>
        <v>Domingo 10 de Abril</v>
      </c>
      <c r="L99" s="1"/>
      <c r="M99" s="1"/>
      <c r="N99" s="7"/>
      <c r="O99" s="15" t="s">
        <v>3</v>
      </c>
      <c r="P99" s="25" t="str">
        <f>Fixture!$M$3</f>
        <v>Domingo 10 de Abril</v>
      </c>
      <c r="Q99" s="1"/>
    </row>
    <row r="100" spans="1:17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  <c r="Q100" s="1"/>
    </row>
    <row r="101" spans="1:17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  <c r="Q101" s="1"/>
    </row>
    <row r="102" spans="1:17" ht="15">
      <c r="A102" s="14" t="str">
        <f>A6</f>
        <v>MAMIS B - Zona Norte</v>
      </c>
      <c r="B102" s="2"/>
      <c r="C102" s="16" t="s">
        <v>2</v>
      </c>
      <c r="D102" s="5"/>
      <c r="E102" s="5"/>
      <c r="F102" s="14" t="str">
        <f>A6</f>
        <v>MAMIS B - Zona Norte</v>
      </c>
      <c r="G102" s="2"/>
      <c r="H102" s="16" t="s">
        <v>2</v>
      </c>
      <c r="I102" s="14" t="str">
        <f>A6</f>
        <v>MAMIS B - Zona Norte</v>
      </c>
      <c r="J102" s="2"/>
      <c r="K102" s="16" t="s">
        <v>2</v>
      </c>
      <c r="L102" s="5"/>
      <c r="M102" s="5"/>
      <c r="N102" s="14" t="str">
        <f>A6</f>
        <v>MAMIS B - Zona Norte</v>
      </c>
      <c r="O102" s="2"/>
      <c r="P102" s="16" t="s">
        <v>2</v>
      </c>
      <c r="Q102" s="1"/>
    </row>
    <row r="103" spans="1:17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</row>
    <row r="104" spans="1:17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</row>
    <row r="105" spans="1:16" ht="21">
      <c r="A105" s="23"/>
      <c r="B105" s="1"/>
      <c r="C105" s="8"/>
      <c r="D105" s="1"/>
      <c r="E105" s="1"/>
      <c r="F105" s="23"/>
      <c r="G105" s="1"/>
      <c r="H105" s="8"/>
      <c r="I105" s="23" t="str">
        <f>Fixture!K$11</f>
        <v>San Carlos S</v>
      </c>
      <c r="J105" s="1"/>
      <c r="K105" s="8"/>
      <c r="L105" s="1"/>
      <c r="M105" s="1"/>
      <c r="N105" s="23" t="str">
        <f>Fixture!H$11</f>
        <v>Sta Maria Olivos 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57" t="s">
        <v>1</v>
      </c>
      <c r="B108" s="58"/>
      <c r="C108" s="8"/>
      <c r="D108" s="1"/>
      <c r="E108" s="1"/>
      <c r="F108" s="57" t="s">
        <v>1</v>
      </c>
      <c r="G108" s="58"/>
      <c r="H108" s="8"/>
      <c r="I108" s="57" t="s">
        <v>1</v>
      </c>
      <c r="J108" s="58"/>
      <c r="K108" s="8"/>
      <c r="L108" s="1"/>
      <c r="M108" s="1"/>
      <c r="N108" s="57" t="s">
        <v>1</v>
      </c>
      <c r="O108" s="58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/>
      <c r="B111" s="1"/>
      <c r="C111" s="8"/>
      <c r="D111" s="1"/>
      <c r="E111" s="1"/>
      <c r="F111" s="23"/>
      <c r="G111" s="1"/>
      <c r="H111" s="8"/>
      <c r="I111" s="23" t="str">
        <f>Fixture!M$11</f>
        <v>NSL C</v>
      </c>
      <c r="J111" s="1"/>
      <c r="K111" s="8"/>
      <c r="L111" s="1"/>
      <c r="M111" s="1"/>
      <c r="N111" s="23" t="str">
        <f>Fixture!J$11</f>
        <v>Newman B</v>
      </c>
      <c r="O111" s="1"/>
      <c r="P111" s="8"/>
    </row>
    <row r="112" spans="1:17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</row>
    <row r="113" spans="1:17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</row>
    <row r="114" spans="6:17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</row>
    <row r="116" spans="1:17" ht="12.75">
      <c r="A116" s="7"/>
      <c r="B116" s="15" t="s">
        <v>5</v>
      </c>
      <c r="C116" s="26" t="str">
        <f>Fixture!$A$12</f>
        <v>12 hs</v>
      </c>
      <c r="D116" s="1"/>
      <c r="E116" s="1"/>
      <c r="F116" s="7"/>
      <c r="G116" s="15" t="s">
        <v>5</v>
      </c>
      <c r="H116" s="26" t="str">
        <f>Fixture!$A$12</f>
        <v>12 hs</v>
      </c>
      <c r="I116" s="7"/>
      <c r="J116" s="15" t="s">
        <v>5</v>
      </c>
      <c r="K116" s="26" t="str">
        <f>Fixture!$A$12</f>
        <v>12 hs</v>
      </c>
      <c r="L116" s="1"/>
      <c r="M116" s="1"/>
      <c r="N116" s="7"/>
      <c r="O116" s="15" t="s">
        <v>5</v>
      </c>
      <c r="P116" s="26" t="str">
        <f>Fixture!$A$12</f>
        <v>12 hs</v>
      </c>
      <c r="Q116" s="1"/>
    </row>
    <row r="117" spans="1:17" ht="12.75">
      <c r="A117" s="7"/>
      <c r="B117" s="15" t="s">
        <v>3</v>
      </c>
      <c r="C117" s="25" t="str">
        <f>Fixture!$M$3</f>
        <v>Domingo 10 de Abril</v>
      </c>
      <c r="D117" s="1"/>
      <c r="E117" s="1"/>
      <c r="F117" s="7"/>
      <c r="G117" s="15" t="s">
        <v>3</v>
      </c>
      <c r="H117" s="25" t="str">
        <f>Fixture!$M$3</f>
        <v>Domingo 10 de Abril</v>
      </c>
      <c r="I117" s="7"/>
      <c r="J117" s="15" t="s">
        <v>3</v>
      </c>
      <c r="K117" s="25" t="str">
        <f>Fixture!$M$3</f>
        <v>Domingo 10 de Abril</v>
      </c>
      <c r="L117" s="1"/>
      <c r="M117" s="1"/>
      <c r="N117" s="7"/>
      <c r="O117" s="15" t="s">
        <v>3</v>
      </c>
      <c r="P117" s="25" t="str">
        <f>Fixture!$M$3</f>
        <v>Domingo 10 de Abril</v>
      </c>
      <c r="Q117" s="1"/>
    </row>
    <row r="118" spans="1:17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 t="s">
        <v>35</v>
      </c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  <c r="Q118" s="1"/>
    </row>
    <row r="119" spans="1:17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  <c r="Q119" s="1"/>
    </row>
    <row r="120" spans="1:17" ht="15">
      <c r="A120" s="14" t="str">
        <f>A6</f>
        <v>MAMIS B - Zona Norte</v>
      </c>
      <c r="B120" s="2"/>
      <c r="C120" s="16" t="s">
        <v>2</v>
      </c>
      <c r="D120" s="5"/>
      <c r="E120" s="5"/>
      <c r="F120" s="14" t="str">
        <f>A6</f>
        <v>MAMIS B - Zona Norte</v>
      </c>
      <c r="G120" s="2"/>
      <c r="H120" s="16" t="s">
        <v>2</v>
      </c>
      <c r="I120" s="14" t="str">
        <f>A6</f>
        <v>MAMIS B - Zona Norte</v>
      </c>
      <c r="J120" s="2"/>
      <c r="K120" s="16" t="s">
        <v>2</v>
      </c>
      <c r="L120" s="5"/>
      <c r="M120" s="5"/>
      <c r="N120" s="14" t="str">
        <f>A6</f>
        <v>MAMIS B - Zona Norte</v>
      </c>
      <c r="O120" s="2"/>
      <c r="P120" s="16" t="s">
        <v>2</v>
      </c>
      <c r="Q120" s="1"/>
    </row>
    <row r="121" spans="1:17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</row>
    <row r="122" spans="1:17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</row>
    <row r="123" spans="1:16" ht="21">
      <c r="A123" s="23"/>
      <c r="B123" s="1"/>
      <c r="C123" s="8"/>
      <c r="D123" s="1"/>
      <c r="E123" s="1"/>
      <c r="F123" s="23"/>
      <c r="G123" s="1"/>
      <c r="H123" s="8"/>
      <c r="I123" s="23" t="str">
        <f>Fixture!K$12</f>
        <v>Los Pilares </v>
      </c>
      <c r="J123" s="1"/>
      <c r="K123" s="8"/>
      <c r="L123" s="1"/>
      <c r="M123" s="1"/>
      <c r="N123" s="23" t="str">
        <f>Fixture!H$12</f>
        <v>NSL 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57" t="s">
        <v>1</v>
      </c>
      <c r="B126" s="58"/>
      <c r="C126" s="8"/>
      <c r="D126" s="1"/>
      <c r="E126" s="1"/>
      <c r="F126" s="57" t="s">
        <v>1</v>
      </c>
      <c r="G126" s="58"/>
      <c r="H126" s="8"/>
      <c r="I126" s="57" t="s">
        <v>1</v>
      </c>
      <c r="J126" s="58"/>
      <c r="K126" s="8"/>
      <c r="L126" s="1"/>
      <c r="M126" s="1"/>
      <c r="N126" s="57" t="s">
        <v>1</v>
      </c>
      <c r="O126" s="58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/>
      <c r="B129" s="1"/>
      <c r="C129" s="8"/>
      <c r="D129" s="1"/>
      <c r="E129" s="1"/>
      <c r="F129" s="23"/>
      <c r="G129" s="1"/>
      <c r="H129" s="8"/>
      <c r="I129" s="23" t="str">
        <f>Fixture!M$12</f>
        <v>Dundees</v>
      </c>
      <c r="J129" s="1"/>
      <c r="K129" s="8"/>
      <c r="L129" s="1"/>
      <c r="M129" s="1"/>
      <c r="N129" s="23" t="str">
        <f>Fixture!J$12</f>
        <v>Esquiu</v>
      </c>
      <c r="O129" s="1"/>
      <c r="P129" s="8"/>
    </row>
    <row r="130" spans="1:17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</row>
    <row r="131" spans="1:17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</row>
    <row r="132" spans="1:17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</row>
    <row r="134" spans="1:17" ht="12.75">
      <c r="A134" s="7"/>
      <c r="B134" s="15" t="s">
        <v>5</v>
      </c>
      <c r="C134" s="26" t="str">
        <f>Fixture!$A$13</f>
        <v>12,30 hs</v>
      </c>
      <c r="D134" s="1"/>
      <c r="E134" s="1"/>
      <c r="F134" s="7"/>
      <c r="G134" s="15" t="s">
        <v>5</v>
      </c>
      <c r="H134" s="26" t="str">
        <f>Fixture!$A$13</f>
        <v>12,30 hs</v>
      </c>
      <c r="I134" s="7"/>
      <c r="J134" s="15" t="s">
        <v>5</v>
      </c>
      <c r="K134" s="26" t="str">
        <f>Fixture!$A$13</f>
        <v>12,30 hs</v>
      </c>
      <c r="L134" s="1"/>
      <c r="M134" s="1"/>
      <c r="N134" s="7"/>
      <c r="O134" s="15" t="s">
        <v>5</v>
      </c>
      <c r="P134" s="26" t="str">
        <f>Fixture!$A$13</f>
        <v>12,30 hs</v>
      </c>
      <c r="Q134" s="1"/>
    </row>
    <row r="135" spans="1:17" ht="12.75">
      <c r="A135" s="7"/>
      <c r="B135" s="15" t="s">
        <v>3</v>
      </c>
      <c r="C135" s="25" t="str">
        <f>Fixture!$M$3</f>
        <v>Domingo 10 de Abril</v>
      </c>
      <c r="D135" s="1"/>
      <c r="E135" s="1"/>
      <c r="F135" s="7"/>
      <c r="G135" s="15" t="s">
        <v>3</v>
      </c>
      <c r="H135" s="25" t="str">
        <f>Fixture!$M$3</f>
        <v>Domingo 10 de Abril</v>
      </c>
      <c r="I135" s="7"/>
      <c r="J135" s="15" t="s">
        <v>3</v>
      </c>
      <c r="K135" s="25" t="str">
        <f>Fixture!$M$3</f>
        <v>Domingo 10 de Abril</v>
      </c>
      <c r="L135" s="1"/>
      <c r="M135" s="1"/>
      <c r="N135" s="7"/>
      <c r="O135" s="15" t="s">
        <v>3</v>
      </c>
      <c r="P135" s="25" t="str">
        <f>Fixture!$M$3</f>
        <v>Domingo 10 de Abril</v>
      </c>
      <c r="Q135" s="1"/>
    </row>
    <row r="136" spans="1:17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  <c r="Q136" s="1"/>
    </row>
    <row r="137" spans="1:17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  <c r="Q137" s="1"/>
    </row>
    <row r="138" spans="1:17" ht="15">
      <c r="A138" s="14" t="str">
        <f>A6</f>
        <v>MAMIS B - Zona Norte</v>
      </c>
      <c r="B138" s="2"/>
      <c r="C138" s="16" t="s">
        <v>2</v>
      </c>
      <c r="D138" s="5"/>
      <c r="E138" s="5"/>
      <c r="F138" s="14" t="str">
        <f>A6</f>
        <v>MAMIS B - Zona Norte</v>
      </c>
      <c r="G138" s="2"/>
      <c r="H138" s="16" t="s">
        <v>2</v>
      </c>
      <c r="I138" s="14" t="str">
        <f>A6</f>
        <v>MAMIS B - Zona Norte</v>
      </c>
      <c r="J138" s="2"/>
      <c r="K138" s="16" t="s">
        <v>2</v>
      </c>
      <c r="L138" s="5"/>
      <c r="M138" s="5"/>
      <c r="N138" s="14" t="str">
        <f>A6</f>
        <v>MAMIS B - Zona Norte</v>
      </c>
      <c r="O138" s="2"/>
      <c r="P138" s="16" t="s">
        <v>2</v>
      </c>
      <c r="Q138" s="1"/>
    </row>
    <row r="139" spans="1:17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</row>
    <row r="140" spans="1:17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</row>
    <row r="141" spans="1:16" ht="21">
      <c r="A141" s="23"/>
      <c r="B141" s="1"/>
      <c r="C141" s="8"/>
      <c r="D141" s="1"/>
      <c r="E141" s="1"/>
      <c r="F141" s="23"/>
      <c r="G141" s="1"/>
      <c r="H141" s="8"/>
      <c r="I141" s="23" t="str">
        <f>Fixture!K$13</f>
        <v>Sta Maria Olivos</v>
      </c>
      <c r="J141" s="1"/>
      <c r="K141" s="8"/>
      <c r="L141" s="1"/>
      <c r="M141" s="1"/>
      <c r="N141" s="23" t="str">
        <f>Fixture!H$13</f>
        <v>NSL C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57" t="s">
        <v>1</v>
      </c>
      <c r="B144" s="58"/>
      <c r="C144" s="8"/>
      <c r="D144" s="1"/>
      <c r="E144" s="1"/>
      <c r="F144" s="57" t="s">
        <v>1</v>
      </c>
      <c r="G144" s="58"/>
      <c r="H144" s="8"/>
      <c r="I144" s="57" t="s">
        <v>1</v>
      </c>
      <c r="J144" s="58"/>
      <c r="K144" s="8"/>
      <c r="L144" s="1"/>
      <c r="M144" s="1"/>
      <c r="N144" s="57" t="s">
        <v>1</v>
      </c>
      <c r="O144" s="58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/>
      <c r="B147" s="1"/>
      <c r="C147" s="8"/>
      <c r="D147" s="1"/>
      <c r="E147" s="1"/>
      <c r="F147" s="23"/>
      <c r="G147" s="1"/>
      <c r="H147" s="8"/>
      <c r="I147" s="23" t="str">
        <f>Fixture!M$13</f>
        <v>Astolfi HC</v>
      </c>
      <c r="J147" s="1"/>
      <c r="K147" s="8"/>
      <c r="L147" s="1"/>
      <c r="M147" s="1"/>
      <c r="N147" s="23" t="str">
        <f>Fixture!J$13</f>
        <v>Sin Pique B</v>
      </c>
      <c r="O147" s="1"/>
      <c r="P147" s="8"/>
    </row>
    <row r="148" spans="1:17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</row>
    <row r="149" spans="1:17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</row>
    <row r="150" spans="1:17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</row>
    <row r="152" spans="1:17" ht="12.75">
      <c r="A152" s="7"/>
      <c r="B152" s="15" t="s">
        <v>5</v>
      </c>
      <c r="C152" s="26" t="str">
        <f>Fixture!$A$14</f>
        <v>13 hs</v>
      </c>
      <c r="D152" s="1"/>
      <c r="E152" s="1"/>
      <c r="F152" s="7"/>
      <c r="G152" s="15" t="s">
        <v>5</v>
      </c>
      <c r="H152" s="26" t="str">
        <f>Fixture!$A$14</f>
        <v>13 hs</v>
      </c>
      <c r="I152" s="7"/>
      <c r="J152" s="15" t="s">
        <v>5</v>
      </c>
      <c r="K152" s="26" t="str">
        <f>Fixture!$A$14</f>
        <v>13 hs</v>
      </c>
      <c r="L152" s="1"/>
      <c r="M152" s="1"/>
      <c r="N152" s="7"/>
      <c r="O152" s="15" t="s">
        <v>5</v>
      </c>
      <c r="P152" s="26" t="str">
        <f>Fixture!$A$14</f>
        <v>13 hs</v>
      </c>
      <c r="Q152" s="1"/>
    </row>
    <row r="153" spans="1:17" ht="12.75">
      <c r="A153" s="7"/>
      <c r="B153" s="15" t="s">
        <v>3</v>
      </c>
      <c r="C153" s="25" t="str">
        <f>Fixture!$M$3</f>
        <v>Domingo 10 de Abril</v>
      </c>
      <c r="D153" s="1"/>
      <c r="E153" s="1"/>
      <c r="F153" s="7"/>
      <c r="G153" s="15" t="s">
        <v>3</v>
      </c>
      <c r="H153" s="25" t="str">
        <f>Fixture!$M$3</f>
        <v>Domingo 10 de Abril</v>
      </c>
      <c r="I153" s="7"/>
      <c r="J153" s="15" t="s">
        <v>3</v>
      </c>
      <c r="K153" s="25" t="str">
        <f>Fixture!$M$3</f>
        <v>Domingo 10 de Abril</v>
      </c>
      <c r="L153" s="1"/>
      <c r="M153" s="1"/>
      <c r="N153" s="7"/>
      <c r="O153" s="15" t="s">
        <v>3</v>
      </c>
      <c r="P153" s="25" t="str">
        <f>Fixture!$M$3</f>
        <v>Domingo 10 de Abril</v>
      </c>
      <c r="Q153" s="1"/>
    </row>
    <row r="154" spans="1:17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  <c r="Q154" s="1"/>
    </row>
    <row r="155" spans="1:17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  <c r="Q155" s="1"/>
    </row>
    <row r="156" spans="1:17" ht="15">
      <c r="A156" s="14" t="str">
        <f>A6</f>
        <v>MAMIS B - Zona Norte</v>
      </c>
      <c r="B156" s="2"/>
      <c r="C156" s="16" t="s">
        <v>2</v>
      </c>
      <c r="D156" s="5"/>
      <c r="E156" s="5"/>
      <c r="F156" s="14" t="str">
        <f>A6</f>
        <v>MAMIS B - Zona Norte</v>
      </c>
      <c r="G156" s="2"/>
      <c r="H156" s="16" t="s">
        <v>2</v>
      </c>
      <c r="I156" s="14" t="str">
        <f>A6</f>
        <v>MAMIS B - Zona Norte</v>
      </c>
      <c r="J156" s="2"/>
      <c r="K156" s="16" t="s">
        <v>2</v>
      </c>
      <c r="L156" s="5"/>
      <c r="M156" s="5"/>
      <c r="N156" s="14" t="str">
        <f>A6</f>
        <v>MAMIS B - Zona Norte</v>
      </c>
      <c r="O156" s="2"/>
      <c r="P156" s="16" t="s">
        <v>2</v>
      </c>
      <c r="Q156" s="1"/>
    </row>
    <row r="157" spans="1:17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</row>
    <row r="158" spans="1:17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</row>
    <row r="159" spans="1:16" ht="21">
      <c r="A159" s="23">
        <f>Fixture!B14</f>
        <v>0</v>
      </c>
      <c r="B159" s="1"/>
      <c r="C159" s="8"/>
      <c r="D159" s="1"/>
      <c r="E159" s="1"/>
      <c r="F159" s="23">
        <f>Fixture!E14</f>
        <v>0</v>
      </c>
      <c r="G159" s="1"/>
      <c r="H159" s="8"/>
      <c r="I159" s="23" t="str">
        <f>Fixture!K$14</f>
        <v>Sin Pique B</v>
      </c>
      <c r="J159" s="1"/>
      <c r="K159" s="8"/>
      <c r="L159" s="1"/>
      <c r="M159" s="1"/>
      <c r="N159" s="23" t="str">
        <f>Fixture!H$14</f>
        <v>Los Pilares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57" t="s">
        <v>1</v>
      </c>
      <c r="B162" s="58"/>
      <c r="C162" s="8"/>
      <c r="D162" s="1"/>
      <c r="E162" s="1"/>
      <c r="F162" s="57" t="s">
        <v>1</v>
      </c>
      <c r="G162" s="58"/>
      <c r="H162" s="8"/>
      <c r="I162" s="57" t="s">
        <v>1</v>
      </c>
      <c r="J162" s="58"/>
      <c r="K162" s="8"/>
      <c r="L162" s="1"/>
      <c r="M162" s="1"/>
      <c r="N162" s="57" t="s">
        <v>1</v>
      </c>
      <c r="O162" s="58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>
        <f>Fixture!D14</f>
        <v>0</v>
      </c>
      <c r="B165" s="1"/>
      <c r="C165" s="8"/>
      <c r="D165" s="1"/>
      <c r="E165" s="1"/>
      <c r="F165" s="23">
        <f>Fixture!G14</f>
        <v>0</v>
      </c>
      <c r="G165" s="1"/>
      <c r="H165" s="8"/>
      <c r="I165" s="23" t="str">
        <f>Fixture!M$14</f>
        <v>ESQUIU</v>
      </c>
      <c r="J165" s="1"/>
      <c r="K165" s="8"/>
      <c r="L165" s="1"/>
      <c r="M165" s="1"/>
      <c r="N165" s="23" t="str">
        <f>Fixture!J$14</f>
        <v>San Carlos S</v>
      </c>
      <c r="O165" s="1"/>
      <c r="P165" s="8"/>
    </row>
    <row r="166" spans="1:17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</row>
    <row r="167" spans="1:17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</row>
    <row r="168" spans="1:17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</row>
    <row r="169" spans="1:17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</row>
    <row r="170" spans="1:17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</row>
    <row r="171" spans="1:16" ht="1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</row>
    <row r="172" spans="1:16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</row>
    <row r="173" spans="1:16" ht="12.75">
      <c r="A173" s="7"/>
      <c r="B173" s="15" t="s">
        <v>3</v>
      </c>
      <c r="C173" s="25" t="str">
        <f>Fixture!$M$3</f>
        <v>Domingo 10 de Abril</v>
      </c>
      <c r="D173" s="1"/>
      <c r="E173" s="1"/>
      <c r="F173" s="7"/>
      <c r="G173" s="15" t="s">
        <v>3</v>
      </c>
      <c r="H173" s="25" t="str">
        <f>Fixture!$M$3</f>
        <v>Domingo 10 de Abril</v>
      </c>
      <c r="I173" s="7"/>
      <c r="J173" s="15" t="s">
        <v>3</v>
      </c>
      <c r="K173" s="25" t="str">
        <f>Fixture!$M$3</f>
        <v>Domingo 10 de Abril</v>
      </c>
      <c r="L173" s="1"/>
      <c r="M173" s="1"/>
      <c r="N173" s="7"/>
      <c r="O173" s="15" t="s">
        <v>3</v>
      </c>
      <c r="P173" s="25" t="str">
        <f>Fixture!$M$3</f>
        <v>Domingo 10 de Abril</v>
      </c>
    </row>
    <row r="174" spans="1:16" ht="17.25">
      <c r="A174" s="9"/>
      <c r="B174" s="15" t="s">
        <v>0</v>
      </c>
      <c r="C174" s="22">
        <f>Fixture!$D$4</f>
        <v>1</v>
      </c>
      <c r="D174" s="1"/>
      <c r="E174" s="1"/>
      <c r="F174" s="9"/>
      <c r="G174" s="15" t="s">
        <v>0</v>
      </c>
      <c r="H174" s="22">
        <f>Fixture!$G$4</f>
        <v>2</v>
      </c>
      <c r="I174" s="9"/>
      <c r="J174" s="15" t="s">
        <v>0</v>
      </c>
      <c r="K174" s="22">
        <f>Fixture!$J$4</f>
        <v>3</v>
      </c>
      <c r="L174" s="1"/>
      <c r="M174" s="1"/>
      <c r="N174" s="9"/>
      <c r="O174" s="15" t="s">
        <v>0</v>
      </c>
      <c r="P174" s="22">
        <f>Fixture!$M$4</f>
        <v>4</v>
      </c>
    </row>
    <row r="175" spans="1:16" ht="12.75">
      <c r="A175" s="7"/>
      <c r="B175" s="19" t="s">
        <v>4</v>
      </c>
      <c r="C175" s="22">
        <f>$C$5</f>
        <v>0</v>
      </c>
      <c r="D175" s="1"/>
      <c r="E175" s="1"/>
      <c r="F175" s="7"/>
      <c r="G175" s="19" t="s">
        <v>4</v>
      </c>
      <c r="H175" s="22">
        <f>$C$5</f>
        <v>0</v>
      </c>
      <c r="I175" s="7"/>
      <c r="J175" s="19" t="s">
        <v>4</v>
      </c>
      <c r="K175" s="22">
        <f>$C$5</f>
        <v>0</v>
      </c>
      <c r="L175" s="1"/>
      <c r="M175" s="1"/>
      <c r="N175" s="7"/>
      <c r="O175" s="19" t="s">
        <v>4</v>
      </c>
      <c r="P175" s="22">
        <f>$C$5</f>
        <v>0</v>
      </c>
    </row>
    <row r="176" spans="1:16" ht="15">
      <c r="A176" s="14" t="str">
        <f>A6</f>
        <v>MAMIS B - Zona Norte</v>
      </c>
      <c r="B176" s="2"/>
      <c r="C176" s="16" t="s">
        <v>2</v>
      </c>
      <c r="D176" s="5"/>
      <c r="E176" s="5"/>
      <c r="F176" s="14" t="str">
        <f>A6</f>
        <v>MAMIS B - Zona Norte</v>
      </c>
      <c r="G176" s="2"/>
      <c r="H176" s="16" t="s">
        <v>2</v>
      </c>
      <c r="I176" s="14" t="str">
        <f>A6</f>
        <v>MAMIS B - Zona Norte</v>
      </c>
      <c r="J176" s="2"/>
      <c r="K176" s="16" t="s">
        <v>2</v>
      </c>
      <c r="L176" s="5"/>
      <c r="M176" s="5"/>
      <c r="N176" s="14" t="str">
        <f>A6</f>
        <v>MAMIS B - Zona Norte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1">
      <c r="A179" s="23"/>
      <c r="B179" s="1"/>
      <c r="C179" s="8"/>
      <c r="D179" s="1"/>
      <c r="E179" s="1"/>
      <c r="F179" s="23"/>
      <c r="G179" s="1"/>
      <c r="H179" s="8"/>
      <c r="I179" s="23"/>
      <c r="J179" s="1"/>
      <c r="K179" s="8"/>
      <c r="L179" s="1"/>
      <c r="M179" s="1"/>
      <c r="N179" s="23"/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7.25">
      <c r="A182" s="57" t="s">
        <v>1</v>
      </c>
      <c r="B182" s="58"/>
      <c r="C182" s="8"/>
      <c r="D182" s="1"/>
      <c r="E182" s="1"/>
      <c r="F182" s="57" t="s">
        <v>1</v>
      </c>
      <c r="G182" s="58"/>
      <c r="H182" s="8"/>
      <c r="I182" s="57" t="s">
        <v>1</v>
      </c>
      <c r="J182" s="58"/>
      <c r="K182" s="8"/>
      <c r="L182" s="1"/>
      <c r="M182" s="1"/>
      <c r="N182" s="57" t="s">
        <v>1</v>
      </c>
      <c r="O182" s="58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1">
      <c r="A185" s="23"/>
      <c r="B185" s="1"/>
      <c r="C185" s="8"/>
      <c r="D185" s="1"/>
      <c r="E185" s="1"/>
      <c r="F185" s="23"/>
      <c r="G185" s="1"/>
      <c r="H185" s="8"/>
      <c r="I185" s="23"/>
      <c r="J185" s="1"/>
      <c r="K185" s="8"/>
      <c r="L185" s="1"/>
      <c r="M185" s="1"/>
      <c r="N185" s="23"/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</row>
    <row r="190" spans="1:16" ht="1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</row>
    <row r="191" spans="1:16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</row>
    <row r="192" spans="1:16" ht="12.75">
      <c r="A192" s="7"/>
      <c r="B192" s="20" t="s">
        <v>3</v>
      </c>
      <c r="C192" s="25" t="str">
        <f>Fixture!$M$3</f>
        <v>Domingo 10 de Abril</v>
      </c>
      <c r="D192" s="1"/>
      <c r="E192" s="1"/>
      <c r="F192" s="7"/>
      <c r="G192" s="15" t="s">
        <v>3</v>
      </c>
      <c r="H192" s="25" t="str">
        <f>Fixture!$M$3</f>
        <v>Domingo 10 de Abril</v>
      </c>
      <c r="I192" s="7"/>
      <c r="J192" s="20" t="s">
        <v>3</v>
      </c>
      <c r="K192" s="25" t="str">
        <f>Fixture!$M$3</f>
        <v>Domingo 10 de Abril</v>
      </c>
      <c r="L192" s="1"/>
      <c r="M192" s="1"/>
      <c r="N192" s="7"/>
      <c r="O192" s="15" t="s">
        <v>3</v>
      </c>
      <c r="P192" s="25" t="str">
        <f>Fixture!$M$3</f>
        <v>Domingo 10 de Abril</v>
      </c>
    </row>
    <row r="193" spans="1:16" ht="17.25">
      <c r="A193" s="9"/>
      <c r="B193" s="20" t="s">
        <v>0</v>
      </c>
      <c r="C193" s="22">
        <f>Fixture!$D$4</f>
        <v>1</v>
      </c>
      <c r="D193" s="1"/>
      <c r="E193" s="1"/>
      <c r="F193" s="9"/>
      <c r="G193" s="15" t="s">
        <v>0</v>
      </c>
      <c r="H193" s="22">
        <f>Fixture!$G$4</f>
        <v>2</v>
      </c>
      <c r="I193" s="9"/>
      <c r="J193" s="20" t="s">
        <v>0</v>
      </c>
      <c r="K193" s="22">
        <f>Fixture!$J$4</f>
        <v>3</v>
      </c>
      <c r="L193" s="1"/>
      <c r="M193" s="1"/>
      <c r="N193" s="9"/>
      <c r="O193" s="15" t="s">
        <v>0</v>
      </c>
      <c r="P193" s="22">
        <f>Fixture!$M$4</f>
        <v>4</v>
      </c>
    </row>
    <row r="194" spans="1:16" ht="12.75">
      <c r="A194" s="7"/>
      <c r="B194" s="21" t="s">
        <v>4</v>
      </c>
      <c r="C194" s="22">
        <f>$C$5</f>
        <v>0</v>
      </c>
      <c r="D194" s="1"/>
      <c r="E194" s="1"/>
      <c r="F194" s="7"/>
      <c r="G194" s="19" t="s">
        <v>4</v>
      </c>
      <c r="H194" s="22">
        <f>$C$5</f>
        <v>0</v>
      </c>
      <c r="I194" s="7"/>
      <c r="J194" s="21" t="s">
        <v>4</v>
      </c>
      <c r="K194" s="22">
        <f>$C$5</f>
        <v>0</v>
      </c>
      <c r="L194" s="1"/>
      <c r="M194" s="1"/>
      <c r="N194" s="7"/>
      <c r="O194" s="19" t="s">
        <v>4</v>
      </c>
      <c r="P194" s="22">
        <f>$C$5</f>
        <v>0</v>
      </c>
    </row>
    <row r="195" spans="1:16" ht="15">
      <c r="A195" s="14" t="str">
        <f>A6</f>
        <v>MAMIS B - Zona Norte</v>
      </c>
      <c r="B195" s="2"/>
      <c r="C195" s="16" t="s">
        <v>2</v>
      </c>
      <c r="D195" s="5"/>
      <c r="E195" s="5"/>
      <c r="F195" s="14" t="str">
        <f>A6</f>
        <v>MAMIS B - Zona Norte</v>
      </c>
      <c r="G195" s="2"/>
      <c r="H195" s="16" t="s">
        <v>2</v>
      </c>
      <c r="I195" s="14" t="str">
        <f>A6</f>
        <v>MAMIS B - Zona Norte</v>
      </c>
      <c r="J195" s="2"/>
      <c r="K195" s="16" t="s">
        <v>2</v>
      </c>
      <c r="L195" s="5"/>
      <c r="M195" s="5"/>
      <c r="N195" s="14" t="str">
        <f>A6</f>
        <v>MAMIS B - Zona Norte</v>
      </c>
      <c r="O195" s="2"/>
      <c r="P195" s="16" t="s">
        <v>2</v>
      </c>
    </row>
    <row r="196" spans="1:16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21">
      <c r="A198" s="23"/>
      <c r="B198" s="1"/>
      <c r="C198" s="8"/>
      <c r="D198" s="1"/>
      <c r="E198" s="1"/>
      <c r="F198" s="23"/>
      <c r="G198" s="1"/>
      <c r="H198" s="8"/>
      <c r="I198" s="23"/>
      <c r="J198" s="1"/>
      <c r="K198" s="8"/>
      <c r="L198" s="1"/>
      <c r="M198" s="1"/>
      <c r="N198" s="23"/>
      <c r="O198" s="1"/>
      <c r="P198" s="8"/>
    </row>
    <row r="199" spans="1:16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</row>
    <row r="200" spans="1:16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</row>
    <row r="201" spans="1:16" ht="17.25">
      <c r="A201" s="57" t="s">
        <v>1</v>
      </c>
      <c r="B201" s="58"/>
      <c r="C201" s="8"/>
      <c r="D201" s="1"/>
      <c r="E201" s="1"/>
      <c r="F201" s="57" t="s">
        <v>1</v>
      </c>
      <c r="G201" s="58"/>
      <c r="H201" s="8"/>
      <c r="I201" s="57" t="s">
        <v>1</v>
      </c>
      <c r="J201" s="58"/>
      <c r="K201" s="8"/>
      <c r="L201" s="1"/>
      <c r="M201" s="1"/>
      <c r="N201" s="57" t="s">
        <v>1</v>
      </c>
      <c r="O201" s="58"/>
      <c r="P201" s="8"/>
    </row>
    <row r="202" spans="1:16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21">
      <c r="A204" s="23"/>
      <c r="B204" s="1"/>
      <c r="C204" s="8"/>
      <c r="D204" s="1"/>
      <c r="E204" s="1"/>
      <c r="F204" s="23"/>
      <c r="G204" s="1"/>
      <c r="H204" s="8"/>
      <c r="I204" s="23"/>
      <c r="J204" s="1"/>
      <c r="K204" s="8"/>
      <c r="L204" s="1"/>
      <c r="M204" s="1"/>
      <c r="N204" s="23"/>
      <c r="O204" s="1"/>
      <c r="P204" s="8"/>
    </row>
    <row r="205" spans="1:16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</row>
    <row r="206" spans="1:16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</row>
    <row r="207" spans="1:16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</row>
    <row r="208" spans="1:16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</row>
  </sheetData>
  <sheetProtection/>
  <mergeCells count="44">
    <mergeCell ref="A108:B108"/>
    <mergeCell ref="F108:G108"/>
    <mergeCell ref="I108:J108"/>
    <mergeCell ref="N108:O108"/>
    <mergeCell ref="A126:B126"/>
    <mergeCell ref="F126:G126"/>
    <mergeCell ref="I126:J126"/>
    <mergeCell ref="N126:O126"/>
    <mergeCell ref="A70:B70"/>
    <mergeCell ref="F70:G70"/>
    <mergeCell ref="I70:J70"/>
    <mergeCell ref="N70:O70"/>
    <mergeCell ref="A89:B89"/>
    <mergeCell ref="F89:G89"/>
    <mergeCell ref="I89:J89"/>
    <mergeCell ref="N89:O89"/>
    <mergeCell ref="A50:B50"/>
    <mergeCell ref="F50:G50"/>
    <mergeCell ref="A12:B12"/>
    <mergeCell ref="F12:G12"/>
    <mergeCell ref="A31:B31"/>
    <mergeCell ref="F31:G31"/>
    <mergeCell ref="I50:J50"/>
    <mergeCell ref="N50:O50"/>
    <mergeCell ref="I12:J12"/>
    <mergeCell ref="N12:O12"/>
    <mergeCell ref="I31:J31"/>
    <mergeCell ref="N31:O31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A182:B182"/>
    <mergeCell ref="F182:G182"/>
    <mergeCell ref="I182:J182"/>
    <mergeCell ref="N182:O182"/>
    <mergeCell ref="A201:B201"/>
    <mergeCell ref="F201:G201"/>
    <mergeCell ref="I201:J201"/>
    <mergeCell ref="N201:O201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2016-04-10T11:11:51Z</cp:lastPrinted>
  <dcterms:created xsi:type="dcterms:W3CDTF">2004-05-13T12:19:46Z</dcterms:created>
  <dcterms:modified xsi:type="dcterms:W3CDTF">2016-04-10T16:22:13Z</dcterms:modified>
  <cp:category/>
  <cp:version/>
  <cp:contentType/>
  <cp:contentStatus/>
</cp:coreProperties>
</file>